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'4'!$A$1:$AG$79</definedName>
  </definedNames>
  <calcPr calcId="125725"/>
  <customWorkbookViews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y.suhanov - Личное представление" guid="{C6FDCD00-FE4F-4FE9-AB98-B45D89A59500}" mergeInterval="0" personalView="1" maximized="1" xWindow="1" yWindow="1" windowWidth="1920" windowHeight="850" tabRatio="631" activeSheetId="1"/>
  </customWorkbookViews>
</workbook>
</file>

<file path=xl/calcChain.xml><?xml version="1.0" encoding="utf-8"?>
<calcChain xmlns="http://schemas.openxmlformats.org/spreadsheetml/2006/main">
  <c r="AE26" i="8"/>
  <c r="AC26"/>
  <c r="AB26"/>
  <c r="Y26"/>
  <c r="W26"/>
  <c r="V26"/>
  <c r="S26"/>
  <c r="Q26"/>
  <c r="P26"/>
  <c r="M26"/>
  <c r="K26"/>
  <c r="J26"/>
  <c r="G26"/>
  <c r="E26"/>
  <c r="D26"/>
  <c r="E30"/>
  <c r="G30"/>
  <c r="AB78" l="1"/>
  <c r="AB76"/>
  <c r="AE67"/>
  <c r="AB67"/>
  <c r="AE61"/>
  <c r="AB61"/>
  <c r="AE49"/>
  <c r="AB49"/>
  <c r="AE48"/>
  <c r="AC31"/>
  <c r="AB31"/>
  <c r="AE30"/>
  <c r="AC30"/>
  <c r="AB24"/>
  <c r="AE23"/>
  <c r="AC23"/>
  <c r="AE22"/>
  <c r="AE21" s="1"/>
  <c r="AC22"/>
  <c r="AC21" s="1"/>
  <c r="AB22"/>
  <c r="V78"/>
  <c r="V76"/>
  <c r="Y67"/>
  <c r="V67"/>
  <c r="Y61"/>
  <c r="V61"/>
  <c r="Y49"/>
  <c r="Y48" s="1"/>
  <c r="Y30" s="1"/>
  <c r="Y23" s="1"/>
  <c r="V49"/>
  <c r="W31"/>
  <c r="W30" s="1"/>
  <c r="W23" s="1"/>
  <c r="V31"/>
  <c r="V24"/>
  <c r="Y22"/>
  <c r="Y21" s="1"/>
  <c r="W22"/>
  <c r="V22"/>
  <c r="P78"/>
  <c r="P76"/>
  <c r="S67"/>
  <c r="P67"/>
  <c r="S61"/>
  <c r="P61"/>
  <c r="S49"/>
  <c r="P49"/>
  <c r="S48"/>
  <c r="Q31"/>
  <c r="P31"/>
  <c r="S30"/>
  <c r="Q30"/>
  <c r="P24"/>
  <c r="S23"/>
  <c r="Q23"/>
  <c r="S22"/>
  <c r="S21" s="1"/>
  <c r="Q22"/>
  <c r="P22"/>
  <c r="Q21"/>
  <c r="J78"/>
  <c r="J76"/>
  <c r="M67"/>
  <c r="J67"/>
  <c r="M61"/>
  <c r="J61"/>
  <c r="M49"/>
  <c r="M48" s="1"/>
  <c r="M30" s="1"/>
  <c r="M23" s="1"/>
  <c r="J49"/>
  <c r="K31"/>
  <c r="K30" s="1"/>
  <c r="K23" s="1"/>
  <c r="K21" s="1"/>
  <c r="J31"/>
  <c r="J24"/>
  <c r="M22"/>
  <c r="K22"/>
  <c r="J22"/>
  <c r="D78"/>
  <c r="D76"/>
  <c r="G67"/>
  <c r="D67"/>
  <c r="G61"/>
  <c r="D61"/>
  <c r="G49"/>
  <c r="G48" s="1"/>
  <c r="G23" s="1"/>
  <c r="D49"/>
  <c r="E31"/>
  <c r="E23" s="1"/>
  <c r="D31"/>
  <c r="D24"/>
  <c r="G22"/>
  <c r="E22"/>
  <c r="D22"/>
  <c r="D48" l="1"/>
  <c r="D30" s="1"/>
  <c r="D23" s="1"/>
  <c r="D21" s="1"/>
  <c r="AB48"/>
  <c r="AB30" s="1"/>
  <c r="AB23" s="1"/>
  <c r="AB21" s="1"/>
  <c r="V48"/>
  <c r="V30" s="1"/>
  <c r="V23" s="1"/>
  <c r="V21" s="1"/>
  <c r="P48"/>
  <c r="P30" s="1"/>
  <c r="P23" s="1"/>
  <c r="P21" s="1"/>
  <c r="J48"/>
  <c r="J30" s="1"/>
  <c r="J23" s="1"/>
  <c r="J21" s="1"/>
  <c r="W21"/>
  <c r="M21"/>
  <c r="G21"/>
  <c r="E21"/>
</calcChain>
</file>

<file path=xl/sharedStrings.xml><?xml version="1.0" encoding="utf-8"?>
<sst xmlns="http://schemas.openxmlformats.org/spreadsheetml/2006/main" count="1318" uniqueCount="145">
  <si>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</si>
  <si>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</si>
  <si>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</si>
  <si>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</si>
  <si>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</si>
  <si>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</si>
  <si>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</si>
  <si>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</si>
  <si>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</si>
  <si>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</si>
  <si>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</si>
  <si>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</si>
  <si>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</si>
  <si>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</si>
  <si>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</si>
  <si>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Год 2025</t>
  </si>
  <si>
    <t>Год 2027</t>
  </si>
  <si>
    <t>Год 2026</t>
  </si>
  <si>
    <t>Год 2028</t>
  </si>
  <si>
    <t>Год 2029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</si>
  <si>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</si>
  <si>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</si>
  <si>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</si>
  <si>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</si>
  <si>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</si>
  <si>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</si>
  <si>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</si>
  <si>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</si>
  <si>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</si>
  <si>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</si>
  <si>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</si>
  <si>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</si>
  <si>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</si>
  <si>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</si>
  <si>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</si>
  <si>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</si>
  <si>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</si>
  <si>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</si>
  <si>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</si>
  <si>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</si>
  <si>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</si>
  <si>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</si>
  <si>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</si>
  <si>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</si>
  <si>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</si>
  <si>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</si>
  <si>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</si>
  <si>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</si>
  <si>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</si>
  <si>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</si>
  <si>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</si>
  <si>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</si>
  <si>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</si>
  <si>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</si>
  <si>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Приложение № 6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</si>
  <si>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</si>
  <si>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Утверждённый план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</si>
  <si>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</si>
  <si>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</si>
  <si>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</si>
  <si>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</si>
  <si>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</si>
  <si>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</si>
  <si>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</si>
  <si>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</si>
  <si>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</si>
  <si>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</si>
  <si>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</si>
  <si>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</si>
  <si>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</si>
  <si>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</si>
  <si>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</si>
  <si>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</si>
  <si>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</si>
  <si>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</si>
  <si>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</si>
  <si>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</si>
  <si>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</si>
  <si>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</si>
  <si>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</si>
  <si>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</si>
  <si>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</si>
  <si>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</si>
  <si>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</si>
  <si>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</si>
  <si>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</si>
  <si>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</si>
  <si>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</si>
  <si>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</si>
  <si>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</si>
  <si>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</si>
  <si>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</si>
  <si>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</si>
  <si>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</si>
  <si>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</si>
  <si>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</si>
  <si>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</si>
  <si>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</si>
  <si>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</si>
  <si>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</si>
  <si>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</si>
  <si>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</si>
  <si>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</si>
  <si>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</si>
  <si>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</si>
  <si>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</si>
  <si>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</si>
  <si>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</si>
  <si>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</si>
  <si>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</si>
  <si>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</si>
  <si>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</si>
  <si>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</si>
  <si>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</si>
  <si>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</si>
  <si>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</si>
  <si>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</si>
  <si>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</si>
  <si>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</si>
  <si>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</si>
  <si>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</si>
  <si>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</si>
  <si>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</si>
  <si>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</si>
  <si>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</si>
  <si>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</si>
  <si>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22</t>
  </si>
  <si>
    <t>23</t>
  </si>
  <si>
    <t>24</t>
  </si>
  <si>
    <t>25</t>
  </si>
  <si>
    <t>26</t>
  </si>
  <si>
    <t>27</t>
  </si>
  <si>
    <t>ПС "Центральная" ф 5 - ТП 394</t>
  </si>
  <si>
    <t>ПС "Астрахановка" ф 19 - ТП 737А</t>
  </si>
  <si>
    <t xml:space="preserve">ПС "Центральная" ф-35 </t>
  </si>
  <si>
    <t>Реконструкция, модернизация, техническое перевооружение объектов электроэнергетики: ВЛ, КЛ, КТП, АСКУЭ</t>
  </si>
  <si>
    <t>КТП - 032 А</t>
  </si>
  <si>
    <t>КТП - 369 п. Новый</t>
  </si>
  <si>
    <t>ТП "Новая" - МКД Ломоносова 166, 168; Б.Хмельницкого 67</t>
  </si>
  <si>
    <t>ПС "Астрахановка" ф-20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</si>
  <si>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</si>
  <si>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</si>
  <si>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Приобретение автотранспорта, основных
средств, программного обеспечения,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</si>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</sst>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32"/>
      <name val="Times New Roman"/>
      <family val="1"/>
      <charset val="204"/>
    </font>
    <font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77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12" fillId="24" borderId="10" xfId="37" applyFont="1" applyFill="1" applyBorder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8" fillId="0" borderId="0" xfId="54" applyFont="1" applyAlignment="1">
      <alignment vertical="center"/>
    </xf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0" fontId="52" fillId="24" borderId="10" xfId="37" applyFont="1" applyFill="1" applyBorder="1" applyAlignment="1">
      <alignment horizontal="center" vertical="center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49" fontId="54" fillId="0" borderId="13" xfId="54" applyNumberFormat="1" applyFont="1" applyFill="1" applyBorder="1" applyAlignment="1">
      <alignment horizontal="center" vertical="center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167" fontId="57" fillId="25" borderId="10" xfId="37" applyNumberFormat="1" applyFont="1" applyFill="1" applyBorder="1" applyAlignment="1">
      <alignment horizontal="center" vertical="center" wrapText="1"/>
    </xf>
    <xf numFmtId="167" fontId="57" fillId="25" borderId="10" xfId="37" applyNumberFormat="1" applyFont="1" applyFill="1" applyBorder="1" applyAlignment="1">
      <alignment horizontal="center" vertical="center"/>
    </xf>
    <xf numFmtId="167" fontId="56" fillId="24" borderId="10" xfId="37" applyNumberFormat="1" applyFont="1" applyFill="1" applyBorder="1" applyAlignment="1">
      <alignment horizontal="center" vertical="center"/>
    </xf>
    <xf numFmtId="167" fontId="57" fillId="25" borderId="10" xfId="37" applyNumberFormat="1" applyFont="1" applyFill="1" applyBorder="1"/>
    <xf numFmtId="167" fontId="56" fillId="0" borderId="10" xfId="37" applyNumberFormat="1" applyFont="1" applyBorder="1"/>
    <xf numFmtId="0" fontId="55" fillId="24" borderId="15" xfId="0" applyFont="1" applyFill="1" applyBorder="1" applyAlignment="1">
      <alignment wrapText="1"/>
    </xf>
    <xf numFmtId="0" fontId="54" fillId="0" borderId="11" xfId="54" applyFont="1" applyFill="1" applyBorder="1" applyAlignment="1">
      <alignment horizontal="left"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1" xfId="54" applyFont="1" applyFill="1" applyBorder="1" applyAlignment="1">
      <alignment horizontal="left" vertical="center" wrapText="1"/>
    </xf>
    <xf numFmtId="0" fontId="54" fillId="24" borderId="11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2" fillId="24" borderId="10" xfId="0" applyFont="1" applyFill="1" applyBorder="1" applyAlignment="1">
      <alignment vertical="center" wrapText="1"/>
    </xf>
    <xf numFmtId="167" fontId="56" fillId="24" borderId="13" xfId="37" applyNumberFormat="1" applyFont="1" applyFill="1" applyBorder="1" applyAlignment="1">
      <alignment horizontal="center" vertical="center" wrapText="1"/>
    </xf>
    <xf numFmtId="0" fontId="52" fillId="0" borderId="0" xfId="37" applyFont="1" applyFill="1" applyAlignment="1">
      <alignment horizontal="center" vertical="top"/>
    </xf>
    <xf numFmtId="0" fontId="45" fillId="0" borderId="0" xfId="37" applyFont="1" applyFill="1" applyAlignment="1">
      <alignment horizontal="center"/>
    </xf>
    <xf numFmtId="0" fontId="46" fillId="0" borderId="0" xfId="44" applyFont="1" applyFill="1" applyBorder="1" applyAlignment="1">
      <alignment horizontal="center" wrapText="1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79"/>
  <sheetViews>
    <sheetView tabSelected="1" view="pageBreakPreview" topLeftCell="A16" zoomScale="25" zoomScaleSheetLayoutView="25" workbookViewId="0">
      <selection activeCell="AC77" sqref="AC77"/>
    </sheetView>
  </sheetViews>
  <sheetFormatPr defaultColWidth="9" defaultRowHeight="15.75"/>
  <cols>
    <col min="1" max="1" width="21.875" style="4" customWidth="1"/>
    <col min="2" max="2" width="91.375" style="4" customWidth="1"/>
    <col min="3" max="3" width="34.25" style="4" customWidth="1"/>
    <col min="4" max="15" width="24.125" style="4" customWidth="1"/>
    <col min="16" max="21" width="24.125" style="6" customWidth="1"/>
    <col min="22" max="33" width="24.125" style="4" customWidth="1"/>
    <col min="34" max="34" width="4.5" style="4" customWidth="1"/>
    <col min="35" max="35" width="5" style="4" customWidth="1"/>
    <col min="36" max="36" width="5.5" style="4" customWidth="1"/>
    <col min="37" max="37" width="5.75" style="4" customWidth="1"/>
    <col min="38" max="38" width="5.5" style="4" customWidth="1"/>
    <col min="39" max="40" width="5" style="4" customWidth="1"/>
    <col min="41" max="41" width="12.875" style="4" customWidth="1"/>
    <col min="42" max="51" width="5" style="4" customWidth="1"/>
    <col min="52" max="16384" width="9" style="4"/>
  </cols>
  <sheetData>
    <row r="1" spans="1:44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AA1" s="26" t="s">
        <v>54</v>
      </c>
      <c r="AB1" s="26"/>
      <c r="AG1" s="26"/>
    </row>
    <row r="2" spans="1:44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A2" s="26" t="s">
        <v>143</v>
      </c>
      <c r="AB2" s="26"/>
      <c r="AG2" s="26"/>
    </row>
    <row r="3" spans="1:44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44" ht="18.75">
      <c r="A4" s="13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69"/>
      <c r="AB4" s="69"/>
      <c r="AC4" s="69"/>
      <c r="AD4" s="69"/>
      <c r="AE4" s="69"/>
      <c r="AF4" s="69"/>
      <c r="AG4" s="69"/>
    </row>
    <row r="5" spans="1:44" s="16" customFormat="1" ht="134.25" customHeight="1">
      <c r="A5" s="65" t="s">
        <v>53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44" s="16" customFormat="1" ht="53.25" customHeight="1">
      <c r="A6" s="17"/>
      <c r="B6" s="17"/>
      <c r="C6" s="1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16" customFormat="1" ht="53.25" customHeight="1">
      <c r="A7" s="66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4" s="16" customFormat="1" ht="53.25" customHeight="1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</row>
    <row r="9" spans="1:44" s="16" customFormat="1" ht="53.25" customHeight="1">
      <c r="A9" s="15"/>
      <c r="B9" s="15"/>
      <c r="C9" s="1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2"/>
      <c r="S9" s="22"/>
      <c r="T9" s="22"/>
      <c r="U9" s="22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44" s="16" customFormat="1" ht="53.25" customHeight="1">
      <c r="A10" s="68" t="s">
        <v>52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4" s="16" customFormat="1" ht="53.25" customHeight="1">
      <c r="A11" s="23"/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  <c r="S11" s="25"/>
      <c r="T11" s="25"/>
      <c r="U11" s="25"/>
      <c r="V11" s="24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4" s="16" customFormat="1" ht="5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4" s="16" customFormat="1" ht="53.25" customHeight="1">
      <c r="A13" s="68" t="s">
        <v>20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4" s="16" customFormat="1" ht="53.25" customHeight="1">
      <c r="A14" s="63" t="s">
        <v>14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20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4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12"/>
      <c r="AI15" s="12"/>
      <c r="AJ15" s="12"/>
      <c r="AK15" s="12"/>
      <c r="AL15" s="12"/>
      <c r="AM15" s="12"/>
      <c r="AN15" s="12"/>
      <c r="AO15" s="12"/>
    </row>
    <row r="16" spans="1:44" ht="102" customHeight="1">
      <c r="A16" s="71" t="s">
        <v>1</v>
      </c>
      <c r="B16" s="71" t="s">
        <v>0</v>
      </c>
      <c r="C16" s="71" t="s">
        <v>5</v>
      </c>
      <c r="D16" s="74" t="s">
        <v>55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11"/>
      <c r="AI16" s="11"/>
      <c r="AJ16" s="11"/>
      <c r="AK16" s="11"/>
      <c r="AL16" s="11"/>
      <c r="AM16" s="11"/>
      <c r="AN16" s="11"/>
      <c r="AO16" s="11"/>
    </row>
    <row r="17" spans="1:41" ht="102" customHeight="1">
      <c r="A17" s="72"/>
      <c r="B17" s="72"/>
      <c r="C17" s="72"/>
      <c r="D17" s="74" t="s">
        <v>15</v>
      </c>
      <c r="E17" s="75"/>
      <c r="F17" s="75"/>
      <c r="G17" s="75"/>
      <c r="H17" s="75"/>
      <c r="I17" s="76"/>
      <c r="J17" s="74" t="s">
        <v>17</v>
      </c>
      <c r="K17" s="75"/>
      <c r="L17" s="75"/>
      <c r="M17" s="75"/>
      <c r="N17" s="75"/>
      <c r="O17" s="76"/>
      <c r="P17" s="74" t="s">
        <v>16</v>
      </c>
      <c r="Q17" s="75"/>
      <c r="R17" s="75"/>
      <c r="S17" s="75"/>
      <c r="T17" s="75"/>
      <c r="U17" s="76"/>
      <c r="V17" s="74" t="s">
        <v>18</v>
      </c>
      <c r="W17" s="75"/>
      <c r="X17" s="75"/>
      <c r="Y17" s="75"/>
      <c r="Z17" s="75"/>
      <c r="AA17" s="76"/>
      <c r="AB17" s="74" t="s">
        <v>19</v>
      </c>
      <c r="AC17" s="75"/>
      <c r="AD17" s="75"/>
      <c r="AE17" s="75"/>
      <c r="AF17" s="75"/>
      <c r="AG17" s="76"/>
      <c r="AO17" s="14"/>
    </row>
    <row r="18" spans="1:41" ht="102" customHeight="1">
      <c r="A18" s="72"/>
      <c r="B18" s="72"/>
      <c r="C18" s="72"/>
      <c r="D18" s="74" t="s">
        <v>56</v>
      </c>
      <c r="E18" s="75"/>
      <c r="F18" s="75"/>
      <c r="G18" s="75"/>
      <c r="H18" s="75"/>
      <c r="I18" s="76"/>
      <c r="J18" s="74" t="s">
        <v>56</v>
      </c>
      <c r="K18" s="75"/>
      <c r="L18" s="75"/>
      <c r="M18" s="75"/>
      <c r="N18" s="75"/>
      <c r="O18" s="76"/>
      <c r="P18" s="74" t="s">
        <v>56</v>
      </c>
      <c r="Q18" s="75"/>
      <c r="R18" s="75"/>
      <c r="S18" s="75"/>
      <c r="T18" s="75"/>
      <c r="U18" s="76"/>
      <c r="V18" s="74" t="s">
        <v>56</v>
      </c>
      <c r="W18" s="75"/>
      <c r="X18" s="75"/>
      <c r="Y18" s="75"/>
      <c r="Z18" s="75"/>
      <c r="AA18" s="76"/>
      <c r="AB18" s="74" t="s">
        <v>56</v>
      </c>
      <c r="AC18" s="75"/>
      <c r="AD18" s="75"/>
      <c r="AE18" s="75"/>
      <c r="AF18" s="75"/>
      <c r="AG18" s="76"/>
    </row>
    <row r="19" spans="1:41" ht="192.75" customHeight="1">
      <c r="A19" s="73"/>
      <c r="B19" s="73"/>
      <c r="C19" s="73"/>
      <c r="D19" s="27" t="s">
        <v>11</v>
      </c>
      <c r="E19" s="28" t="s">
        <v>10</v>
      </c>
      <c r="F19" s="28" t="s">
        <v>9</v>
      </c>
      <c r="G19" s="28" t="s">
        <v>8</v>
      </c>
      <c r="H19" s="28" t="s">
        <v>7</v>
      </c>
      <c r="I19" s="28" t="s">
        <v>6</v>
      </c>
      <c r="J19" s="29" t="s">
        <v>11</v>
      </c>
      <c r="K19" s="30" t="s">
        <v>10</v>
      </c>
      <c r="L19" s="30" t="s">
        <v>9</v>
      </c>
      <c r="M19" s="30" t="s">
        <v>8</v>
      </c>
      <c r="N19" s="28" t="s">
        <v>7</v>
      </c>
      <c r="O19" s="28" t="s">
        <v>6</v>
      </c>
      <c r="P19" s="29" t="s">
        <v>11</v>
      </c>
      <c r="Q19" s="30" t="s">
        <v>10</v>
      </c>
      <c r="R19" s="30" t="s">
        <v>9</v>
      </c>
      <c r="S19" s="30" t="s">
        <v>8</v>
      </c>
      <c r="T19" s="30" t="s">
        <v>7</v>
      </c>
      <c r="U19" s="30" t="s">
        <v>6</v>
      </c>
      <c r="V19" s="27" t="s">
        <v>11</v>
      </c>
      <c r="W19" s="28" t="s">
        <v>10</v>
      </c>
      <c r="X19" s="28" t="s">
        <v>9</v>
      </c>
      <c r="Y19" s="28" t="s">
        <v>8</v>
      </c>
      <c r="Z19" s="28" t="s">
        <v>7</v>
      </c>
      <c r="AA19" s="28" t="s">
        <v>6</v>
      </c>
      <c r="AB19" s="27" t="s">
        <v>11</v>
      </c>
      <c r="AC19" s="28" t="s">
        <v>10</v>
      </c>
      <c r="AD19" s="28" t="s">
        <v>9</v>
      </c>
      <c r="AE19" s="28" t="s">
        <v>8</v>
      </c>
      <c r="AF19" s="28" t="s">
        <v>7</v>
      </c>
      <c r="AG19" s="28" t="s">
        <v>6</v>
      </c>
    </row>
    <row r="20" spans="1:41" s="6" customFormat="1" ht="34.5" customHeight="1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>
        <v>10</v>
      </c>
      <c r="K20" s="31">
        <v>11</v>
      </c>
      <c r="L20" s="31">
        <v>12</v>
      </c>
      <c r="M20" s="31">
        <v>13</v>
      </c>
      <c r="N20" s="31">
        <v>14</v>
      </c>
      <c r="O20" s="31">
        <v>15</v>
      </c>
      <c r="P20" s="31">
        <v>16</v>
      </c>
      <c r="Q20" s="31">
        <v>17</v>
      </c>
      <c r="R20" s="31">
        <v>18</v>
      </c>
      <c r="S20" s="31">
        <v>19</v>
      </c>
      <c r="T20" s="31">
        <v>20</v>
      </c>
      <c r="U20" s="31">
        <v>21</v>
      </c>
      <c r="V20" s="32" t="s">
        <v>126</v>
      </c>
      <c r="W20" s="32" t="s">
        <v>127</v>
      </c>
      <c r="X20" s="32" t="s">
        <v>128</v>
      </c>
      <c r="Y20" s="32" t="s">
        <v>129</v>
      </c>
      <c r="Z20" s="32" t="s">
        <v>130</v>
      </c>
      <c r="AA20" s="32" t="s">
        <v>131</v>
      </c>
      <c r="AB20" s="31">
        <v>28</v>
      </c>
      <c r="AC20" s="31">
        <v>29</v>
      </c>
      <c r="AD20" s="31">
        <v>30</v>
      </c>
      <c r="AE20" s="31">
        <v>31</v>
      </c>
      <c r="AF20" s="33">
        <v>32</v>
      </c>
      <c r="AG20" s="33">
        <v>33</v>
      </c>
    </row>
    <row r="21" spans="1:41" s="6" customFormat="1" ht="84.75" customHeight="1">
      <c r="A21" s="34"/>
      <c r="B21" s="35" t="s">
        <v>21</v>
      </c>
      <c r="C21" s="9"/>
      <c r="D21" s="41">
        <f>D22+D23+D24</f>
        <v>211.38499999999996</v>
      </c>
      <c r="E21" s="41">
        <f>E22+E23</f>
        <v>28.509330000000002</v>
      </c>
      <c r="F21" s="42" t="s">
        <v>125</v>
      </c>
      <c r="G21" s="41">
        <f>G22+G23</f>
        <v>39.518030000000003</v>
      </c>
      <c r="H21" s="42" t="s">
        <v>125</v>
      </c>
      <c r="I21" s="42" t="s">
        <v>125</v>
      </c>
      <c r="J21" s="41">
        <f>J22+J23+J24</f>
        <v>211.63900000000001</v>
      </c>
      <c r="K21" s="41">
        <f>K22+K23</f>
        <v>28.619330000000005</v>
      </c>
      <c r="L21" s="42" t="s">
        <v>125</v>
      </c>
      <c r="M21" s="41">
        <f>M22+M23</f>
        <v>39.208030000000001</v>
      </c>
      <c r="N21" s="42" t="s">
        <v>125</v>
      </c>
      <c r="O21" s="42" t="s">
        <v>125</v>
      </c>
      <c r="P21" s="41">
        <f>P22+P23+P24</f>
        <v>213.779</v>
      </c>
      <c r="Q21" s="41">
        <f>Q22+Q23</f>
        <v>28.109330000000003</v>
      </c>
      <c r="R21" s="42" t="s">
        <v>125</v>
      </c>
      <c r="S21" s="41">
        <f>S22+S23</f>
        <v>38.918030000000002</v>
      </c>
      <c r="T21" s="42" t="s">
        <v>125</v>
      </c>
      <c r="U21" s="42" t="s">
        <v>125</v>
      </c>
      <c r="V21" s="41">
        <f>V22+V23+V24</f>
        <v>216.55300000000003</v>
      </c>
      <c r="W21" s="41">
        <f>W22+W23</f>
        <v>28.479330000000004</v>
      </c>
      <c r="X21" s="42" t="s">
        <v>125</v>
      </c>
      <c r="Y21" s="41">
        <f>Y22+Y23</f>
        <v>38.618030000000005</v>
      </c>
      <c r="Z21" s="42" t="s">
        <v>125</v>
      </c>
      <c r="AA21" s="42" t="s">
        <v>125</v>
      </c>
      <c r="AB21" s="41">
        <f>AB22+AB23+AB24</f>
        <v>219.92500000000001</v>
      </c>
      <c r="AC21" s="41">
        <f>AC22+AC23</f>
        <v>28.109330000000003</v>
      </c>
      <c r="AD21" s="42" t="s">
        <v>125</v>
      </c>
      <c r="AE21" s="41">
        <f>AE22+AE23</f>
        <v>38.348030000000001</v>
      </c>
      <c r="AF21" s="42" t="s">
        <v>125</v>
      </c>
      <c r="AG21" s="42" t="s">
        <v>125</v>
      </c>
    </row>
    <row r="22" spans="1:41" s="8" customFormat="1" ht="84.75" customHeight="1">
      <c r="A22" s="34" t="s">
        <v>22</v>
      </c>
      <c r="B22" s="35" t="s">
        <v>23</v>
      </c>
      <c r="C22" s="10"/>
      <c r="D22" s="41">
        <f>D26</f>
        <v>107.85399999999998</v>
      </c>
      <c r="E22" s="41">
        <f>E26</f>
        <v>26.219330000000003</v>
      </c>
      <c r="F22" s="42" t="s">
        <v>125</v>
      </c>
      <c r="G22" s="41">
        <f>G26</f>
        <v>31.418030000000002</v>
      </c>
      <c r="H22" s="42" t="s">
        <v>125</v>
      </c>
      <c r="I22" s="42" t="s">
        <v>125</v>
      </c>
      <c r="J22" s="41">
        <f>J26</f>
        <v>112.16800000000001</v>
      </c>
      <c r="K22" s="41">
        <f>K26</f>
        <v>26.219330000000003</v>
      </c>
      <c r="L22" s="42" t="s">
        <v>125</v>
      </c>
      <c r="M22" s="41">
        <f>M26</f>
        <v>31.418030000000002</v>
      </c>
      <c r="N22" s="42" t="s">
        <v>125</v>
      </c>
      <c r="O22" s="42" t="s">
        <v>125</v>
      </c>
      <c r="P22" s="41">
        <f>P26</f>
        <v>116.655</v>
      </c>
      <c r="Q22" s="41">
        <f>Q26</f>
        <v>26.219330000000003</v>
      </c>
      <c r="R22" s="42" t="s">
        <v>125</v>
      </c>
      <c r="S22" s="41">
        <f>S26</f>
        <v>31.418030000000002</v>
      </c>
      <c r="T22" s="42" t="s">
        <v>125</v>
      </c>
      <c r="U22" s="42" t="s">
        <v>125</v>
      </c>
      <c r="V22" s="41">
        <f>V26</f>
        <v>121.321</v>
      </c>
      <c r="W22" s="41">
        <f>W26</f>
        <v>26.219330000000003</v>
      </c>
      <c r="X22" s="42" t="s">
        <v>125</v>
      </c>
      <c r="Y22" s="41">
        <f>Y26</f>
        <v>31.418030000000002</v>
      </c>
      <c r="Z22" s="42" t="s">
        <v>125</v>
      </c>
      <c r="AA22" s="42" t="s">
        <v>125</v>
      </c>
      <c r="AB22" s="41">
        <f>AB26</f>
        <v>126.17400000000001</v>
      </c>
      <c r="AC22" s="41">
        <f>AC26</f>
        <v>26.219330000000003</v>
      </c>
      <c r="AD22" s="42" t="s">
        <v>125</v>
      </c>
      <c r="AE22" s="41">
        <f>AE26</f>
        <v>31.418030000000002</v>
      </c>
      <c r="AF22" s="42" t="s">
        <v>125</v>
      </c>
      <c r="AG22" s="42" t="s">
        <v>125</v>
      </c>
    </row>
    <row r="23" spans="1:41" s="6" customFormat="1" ht="146.25" customHeight="1">
      <c r="A23" s="34" t="s">
        <v>24</v>
      </c>
      <c r="B23" s="35" t="s">
        <v>135</v>
      </c>
      <c r="C23" s="9"/>
      <c r="D23" s="41">
        <f>D30</f>
        <v>92.830999999999989</v>
      </c>
      <c r="E23" s="41">
        <f>E30</f>
        <v>2.29</v>
      </c>
      <c r="F23" s="42" t="s">
        <v>125</v>
      </c>
      <c r="G23" s="41">
        <f>G30</f>
        <v>8.1000000000000014</v>
      </c>
      <c r="H23" s="42" t="s">
        <v>125</v>
      </c>
      <c r="I23" s="42" t="s">
        <v>125</v>
      </c>
      <c r="J23" s="41">
        <f>J30</f>
        <v>76.875</v>
      </c>
      <c r="K23" s="41">
        <f>K30</f>
        <v>2.4000000000000004</v>
      </c>
      <c r="L23" s="42" t="s">
        <v>125</v>
      </c>
      <c r="M23" s="41">
        <f>M30</f>
        <v>7.7899999999999991</v>
      </c>
      <c r="N23" s="42" t="s">
        <v>125</v>
      </c>
      <c r="O23" s="42" t="s">
        <v>125</v>
      </c>
      <c r="P23" s="41">
        <f>P30</f>
        <v>84.963999999999999</v>
      </c>
      <c r="Q23" s="41">
        <f>Q30</f>
        <v>1.8900000000000001</v>
      </c>
      <c r="R23" s="42" t="s">
        <v>125</v>
      </c>
      <c r="S23" s="41">
        <f>S30</f>
        <v>7.5</v>
      </c>
      <c r="T23" s="42" t="s">
        <v>125</v>
      </c>
      <c r="U23" s="42" t="s">
        <v>125</v>
      </c>
      <c r="V23" s="41">
        <f>V30</f>
        <v>75.587000000000003</v>
      </c>
      <c r="W23" s="41">
        <f>W30</f>
        <v>2.2599999999999998</v>
      </c>
      <c r="X23" s="42" t="s">
        <v>125</v>
      </c>
      <c r="Y23" s="41">
        <f>Y30</f>
        <v>7.1999999999999993</v>
      </c>
      <c r="Z23" s="42" t="s">
        <v>125</v>
      </c>
      <c r="AA23" s="42" t="s">
        <v>125</v>
      </c>
      <c r="AB23" s="41">
        <f>AB30</f>
        <v>78.295999999999992</v>
      </c>
      <c r="AC23" s="41">
        <f>AC30</f>
        <v>1.8900000000000001</v>
      </c>
      <c r="AD23" s="42" t="s">
        <v>125</v>
      </c>
      <c r="AE23" s="41">
        <f>AE30</f>
        <v>6.93</v>
      </c>
      <c r="AF23" s="42" t="s">
        <v>125</v>
      </c>
      <c r="AG23" s="42" t="s">
        <v>125</v>
      </c>
    </row>
    <row r="24" spans="1:41" s="6" customFormat="1" ht="111.75" customHeight="1">
      <c r="A24" s="38" t="s">
        <v>25</v>
      </c>
      <c r="B24" s="52" t="s">
        <v>50</v>
      </c>
      <c r="C24" s="9"/>
      <c r="D24" s="43">
        <f>D78</f>
        <v>10.7</v>
      </c>
      <c r="E24" s="42" t="s">
        <v>125</v>
      </c>
      <c r="F24" s="42" t="s">
        <v>125</v>
      </c>
      <c r="G24" s="42" t="s">
        <v>125</v>
      </c>
      <c r="H24" s="42" t="s">
        <v>125</v>
      </c>
      <c r="I24" s="42" t="s">
        <v>125</v>
      </c>
      <c r="J24" s="43">
        <f>J78</f>
        <v>22.596</v>
      </c>
      <c r="K24" s="42" t="s">
        <v>125</v>
      </c>
      <c r="L24" s="42" t="s">
        <v>125</v>
      </c>
      <c r="M24" s="42" t="s">
        <v>125</v>
      </c>
      <c r="N24" s="42" t="s">
        <v>125</v>
      </c>
      <c r="O24" s="42" t="s">
        <v>125</v>
      </c>
      <c r="P24" s="43">
        <f>P78</f>
        <v>12.16</v>
      </c>
      <c r="Q24" s="42" t="s">
        <v>125</v>
      </c>
      <c r="R24" s="42" t="s">
        <v>125</v>
      </c>
      <c r="S24" s="42" t="s">
        <v>125</v>
      </c>
      <c r="T24" s="42" t="s">
        <v>125</v>
      </c>
      <c r="U24" s="42" t="s">
        <v>125</v>
      </c>
      <c r="V24" s="43">
        <f>V78</f>
        <v>19.645</v>
      </c>
      <c r="W24" s="42" t="s">
        <v>125</v>
      </c>
      <c r="X24" s="42" t="s">
        <v>125</v>
      </c>
      <c r="Y24" s="42" t="s">
        <v>125</v>
      </c>
      <c r="Z24" s="42" t="s">
        <v>125</v>
      </c>
      <c r="AA24" s="42" t="s">
        <v>125</v>
      </c>
      <c r="AB24" s="43">
        <f>AB78</f>
        <v>15.455</v>
      </c>
      <c r="AC24" s="42" t="s">
        <v>125</v>
      </c>
      <c r="AD24" s="42" t="s">
        <v>125</v>
      </c>
      <c r="AE24" s="42" t="s">
        <v>125</v>
      </c>
      <c r="AF24" s="42" t="s">
        <v>125</v>
      </c>
      <c r="AG24" s="42" t="s">
        <v>125</v>
      </c>
    </row>
    <row r="25" spans="1:41" s="6" customFormat="1" ht="43.5" customHeight="1">
      <c r="A25" s="39"/>
      <c r="B25" s="51"/>
      <c r="C25" s="9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41" s="6" customFormat="1" ht="120.75" customHeight="1">
      <c r="A26" s="40" t="s">
        <v>2</v>
      </c>
      <c r="B26" s="53" t="s">
        <v>26</v>
      </c>
      <c r="C26" s="9"/>
      <c r="D26" s="62">
        <f>SUM(D27:D29)</f>
        <v>107.85399999999998</v>
      </c>
      <c r="E26" s="62">
        <f>SUM(E27:E29)</f>
        <v>26.219330000000003</v>
      </c>
      <c r="F26" s="45" t="s">
        <v>125</v>
      </c>
      <c r="G26" s="62">
        <f>SUM(G27:G29)</f>
        <v>31.418030000000002</v>
      </c>
      <c r="H26" s="45" t="s">
        <v>125</v>
      </c>
      <c r="I26" s="45" t="s">
        <v>125</v>
      </c>
      <c r="J26" s="62">
        <f>SUM(J27:J29)</f>
        <v>112.16800000000001</v>
      </c>
      <c r="K26" s="62">
        <f>SUM(K27:K29)</f>
        <v>26.219330000000003</v>
      </c>
      <c r="L26" s="45" t="s">
        <v>125</v>
      </c>
      <c r="M26" s="62">
        <f>SUM(M27:M29)</f>
        <v>31.418030000000002</v>
      </c>
      <c r="N26" s="45" t="s">
        <v>125</v>
      </c>
      <c r="O26" s="45" t="s">
        <v>125</v>
      </c>
      <c r="P26" s="62">
        <f>SUM(P27:P29)</f>
        <v>116.655</v>
      </c>
      <c r="Q26" s="62">
        <f>SUM(Q27:Q29)</f>
        <v>26.219330000000003</v>
      </c>
      <c r="R26" s="45" t="s">
        <v>125</v>
      </c>
      <c r="S26" s="62">
        <f>SUM(S27:S29)</f>
        <v>31.418030000000002</v>
      </c>
      <c r="T26" s="45" t="s">
        <v>125</v>
      </c>
      <c r="U26" s="45" t="s">
        <v>125</v>
      </c>
      <c r="V26" s="62">
        <f>SUM(V27:V29)</f>
        <v>121.321</v>
      </c>
      <c r="W26" s="62">
        <f>SUM(W27:W29)</f>
        <v>26.219330000000003</v>
      </c>
      <c r="X26" s="45" t="s">
        <v>125</v>
      </c>
      <c r="Y26" s="62">
        <f>SUM(Y27:Y29)</f>
        <v>31.418030000000002</v>
      </c>
      <c r="Z26" s="45" t="s">
        <v>125</v>
      </c>
      <c r="AA26" s="45" t="s">
        <v>125</v>
      </c>
      <c r="AB26" s="62">
        <f>SUM(AB27:AB29)</f>
        <v>126.17400000000001</v>
      </c>
      <c r="AC26" s="62">
        <f>SUM(AC27:AC29)</f>
        <v>26.219330000000003</v>
      </c>
      <c r="AD26" s="45" t="s">
        <v>125</v>
      </c>
      <c r="AE26" s="62">
        <f>SUM(AE27:AE29)</f>
        <v>31.418030000000002</v>
      </c>
      <c r="AF26" s="45" t="s">
        <v>125</v>
      </c>
      <c r="AG26" s="45" t="s">
        <v>125</v>
      </c>
    </row>
    <row r="27" spans="1:41" s="6" customFormat="1" ht="81" customHeight="1">
      <c r="A27" s="36" t="s">
        <v>3</v>
      </c>
      <c r="B27" s="54" t="s">
        <v>27</v>
      </c>
      <c r="C27" s="9"/>
      <c r="D27" s="46">
        <v>40.619999999999997</v>
      </c>
      <c r="E27" s="46">
        <v>13.93777</v>
      </c>
      <c r="F27" s="46" t="s">
        <v>125</v>
      </c>
      <c r="G27" s="46">
        <v>13.869</v>
      </c>
      <c r="H27" s="42" t="s">
        <v>125</v>
      </c>
      <c r="I27" s="42" t="s">
        <v>125</v>
      </c>
      <c r="J27" s="46">
        <v>42.244999999999997</v>
      </c>
      <c r="K27" s="46">
        <v>13.93777</v>
      </c>
      <c r="L27" s="46" t="s">
        <v>125</v>
      </c>
      <c r="M27" s="46">
        <v>13.869</v>
      </c>
      <c r="N27" s="42" t="s">
        <v>125</v>
      </c>
      <c r="O27" s="42" t="s">
        <v>125</v>
      </c>
      <c r="P27" s="46">
        <v>43.935000000000002</v>
      </c>
      <c r="Q27" s="46">
        <v>13.93777</v>
      </c>
      <c r="R27" s="46" t="s">
        <v>125</v>
      </c>
      <c r="S27" s="46">
        <v>13.869</v>
      </c>
      <c r="T27" s="42" t="s">
        <v>125</v>
      </c>
      <c r="U27" s="42" t="s">
        <v>125</v>
      </c>
      <c r="V27" s="46">
        <v>45.692</v>
      </c>
      <c r="W27" s="46">
        <v>13.93777</v>
      </c>
      <c r="X27" s="46" t="s">
        <v>125</v>
      </c>
      <c r="Y27" s="46">
        <v>13.869</v>
      </c>
      <c r="Z27" s="42" t="s">
        <v>125</v>
      </c>
      <c r="AA27" s="42" t="s">
        <v>125</v>
      </c>
      <c r="AB27" s="46">
        <v>47.52</v>
      </c>
      <c r="AC27" s="46">
        <v>13.93777</v>
      </c>
      <c r="AD27" s="46" t="s">
        <v>125</v>
      </c>
      <c r="AE27" s="46">
        <v>13.869</v>
      </c>
      <c r="AF27" s="42" t="s">
        <v>125</v>
      </c>
      <c r="AG27" s="42" t="s">
        <v>125</v>
      </c>
    </row>
    <row r="28" spans="1:41" s="6" customFormat="1" ht="81" customHeight="1">
      <c r="A28" s="36" t="s">
        <v>4</v>
      </c>
      <c r="B28" s="54" t="s">
        <v>28</v>
      </c>
      <c r="C28" s="1"/>
      <c r="D28" s="46">
        <v>36.210999999999999</v>
      </c>
      <c r="E28" s="47">
        <v>8.2370000000000001</v>
      </c>
      <c r="F28" s="46" t="s">
        <v>125</v>
      </c>
      <c r="G28" s="47">
        <v>9.4016699999999993</v>
      </c>
      <c r="H28" s="42" t="s">
        <v>125</v>
      </c>
      <c r="I28" s="42" t="s">
        <v>125</v>
      </c>
      <c r="J28" s="46">
        <v>37.658999999999999</v>
      </c>
      <c r="K28" s="47">
        <v>8.2370000000000001</v>
      </c>
      <c r="L28" s="46" t="s">
        <v>125</v>
      </c>
      <c r="M28" s="47">
        <v>9.4016699999999993</v>
      </c>
      <c r="N28" s="42" t="s">
        <v>125</v>
      </c>
      <c r="O28" s="42" t="s">
        <v>125</v>
      </c>
      <c r="P28" s="46">
        <v>39.164999999999999</v>
      </c>
      <c r="Q28" s="47">
        <v>8.2370000000000001</v>
      </c>
      <c r="R28" s="46" t="s">
        <v>125</v>
      </c>
      <c r="S28" s="47">
        <v>9.4016699999999993</v>
      </c>
      <c r="T28" s="42" t="s">
        <v>125</v>
      </c>
      <c r="U28" s="42" t="s">
        <v>125</v>
      </c>
      <c r="V28" s="46">
        <v>40.731999999999999</v>
      </c>
      <c r="W28" s="47">
        <v>8.2370000000000001</v>
      </c>
      <c r="X28" s="46" t="s">
        <v>125</v>
      </c>
      <c r="Y28" s="47">
        <v>9.4016699999999993</v>
      </c>
      <c r="Z28" s="42" t="s">
        <v>125</v>
      </c>
      <c r="AA28" s="42" t="s">
        <v>125</v>
      </c>
      <c r="AB28" s="46">
        <v>42.360999999999997</v>
      </c>
      <c r="AC28" s="47">
        <v>8.2370000000000001</v>
      </c>
      <c r="AD28" s="46" t="s">
        <v>125</v>
      </c>
      <c r="AE28" s="47">
        <v>9.4016699999999993</v>
      </c>
      <c r="AF28" s="42" t="s">
        <v>125</v>
      </c>
      <c r="AG28" s="42" t="s">
        <v>125</v>
      </c>
    </row>
    <row r="29" spans="1:41" s="6" customFormat="1" ht="81" customHeight="1">
      <c r="A29" s="36" t="s">
        <v>29</v>
      </c>
      <c r="B29" s="54" t="s">
        <v>30</v>
      </c>
      <c r="C29" s="1"/>
      <c r="D29" s="46">
        <v>31.023</v>
      </c>
      <c r="E29" s="47">
        <v>4.0445599999999997</v>
      </c>
      <c r="F29" s="46" t="s">
        <v>125</v>
      </c>
      <c r="G29" s="47">
        <v>8.1473600000000008</v>
      </c>
      <c r="H29" s="42" t="s">
        <v>125</v>
      </c>
      <c r="I29" s="42" t="s">
        <v>125</v>
      </c>
      <c r="J29" s="46">
        <v>32.264000000000003</v>
      </c>
      <c r="K29" s="47">
        <v>4.0445599999999997</v>
      </c>
      <c r="L29" s="46" t="s">
        <v>125</v>
      </c>
      <c r="M29" s="47">
        <v>8.1473600000000008</v>
      </c>
      <c r="N29" s="42" t="s">
        <v>125</v>
      </c>
      <c r="O29" s="42" t="s">
        <v>125</v>
      </c>
      <c r="P29" s="46">
        <v>33.555</v>
      </c>
      <c r="Q29" s="47">
        <v>4.0445599999999997</v>
      </c>
      <c r="R29" s="46" t="s">
        <v>125</v>
      </c>
      <c r="S29" s="47">
        <v>8.1473600000000008</v>
      </c>
      <c r="T29" s="42" t="s">
        <v>125</v>
      </c>
      <c r="U29" s="42" t="s">
        <v>125</v>
      </c>
      <c r="V29" s="46">
        <v>34.896999999999998</v>
      </c>
      <c r="W29" s="47">
        <v>4.0445599999999997</v>
      </c>
      <c r="X29" s="46" t="s">
        <v>125</v>
      </c>
      <c r="Y29" s="47">
        <v>8.1473600000000008</v>
      </c>
      <c r="Z29" s="42" t="s">
        <v>125</v>
      </c>
      <c r="AA29" s="42" t="s">
        <v>125</v>
      </c>
      <c r="AB29" s="46">
        <v>36.292999999999999</v>
      </c>
      <c r="AC29" s="47">
        <v>4.0445599999999997</v>
      </c>
      <c r="AD29" s="46" t="s">
        <v>125</v>
      </c>
      <c r="AE29" s="47">
        <v>8.1473600000000008</v>
      </c>
      <c r="AF29" s="42" t="s">
        <v>125</v>
      </c>
      <c r="AG29" s="42" t="s">
        <v>125</v>
      </c>
    </row>
    <row r="30" spans="1:41" s="6" customFormat="1" ht="118.5" customHeight="1">
      <c r="A30" s="36" t="s">
        <v>31</v>
      </c>
      <c r="B30" s="35" t="s">
        <v>32</v>
      </c>
      <c r="C30" s="1"/>
      <c r="D30" s="41">
        <f>D31+D48+D76</f>
        <v>92.830999999999989</v>
      </c>
      <c r="E30" s="41">
        <f>E31</f>
        <v>2.29</v>
      </c>
      <c r="F30" s="42" t="s">
        <v>125</v>
      </c>
      <c r="G30" s="41">
        <f>G48</f>
        <v>8.1000000000000014</v>
      </c>
      <c r="H30" s="42" t="s">
        <v>125</v>
      </c>
      <c r="I30" s="42" t="s">
        <v>125</v>
      </c>
      <c r="J30" s="41">
        <f>J31+J48+J76</f>
        <v>76.875</v>
      </c>
      <c r="K30" s="41">
        <f>K31</f>
        <v>2.4000000000000004</v>
      </c>
      <c r="L30" s="42" t="s">
        <v>125</v>
      </c>
      <c r="M30" s="41">
        <f>M48</f>
        <v>7.7899999999999991</v>
      </c>
      <c r="N30" s="42" t="s">
        <v>125</v>
      </c>
      <c r="O30" s="42" t="s">
        <v>125</v>
      </c>
      <c r="P30" s="41">
        <f>P31+P48+P76</f>
        <v>84.963999999999999</v>
      </c>
      <c r="Q30" s="41">
        <f>Q31</f>
        <v>1.8900000000000001</v>
      </c>
      <c r="R30" s="42" t="s">
        <v>125</v>
      </c>
      <c r="S30" s="41">
        <f>S48</f>
        <v>7.5</v>
      </c>
      <c r="T30" s="42" t="s">
        <v>125</v>
      </c>
      <c r="U30" s="42" t="s">
        <v>125</v>
      </c>
      <c r="V30" s="41">
        <f>V31+V48+V76</f>
        <v>75.587000000000003</v>
      </c>
      <c r="W30" s="41">
        <f>W31</f>
        <v>2.2599999999999998</v>
      </c>
      <c r="X30" s="42" t="s">
        <v>125</v>
      </c>
      <c r="Y30" s="41">
        <f>Y48</f>
        <v>7.1999999999999993</v>
      </c>
      <c r="Z30" s="42" t="s">
        <v>125</v>
      </c>
      <c r="AA30" s="42" t="s">
        <v>125</v>
      </c>
      <c r="AB30" s="41">
        <f>AB31+AB48+AB76</f>
        <v>78.295999999999992</v>
      </c>
      <c r="AC30" s="41">
        <f>AC31</f>
        <v>1.8900000000000001</v>
      </c>
      <c r="AD30" s="42" t="s">
        <v>125</v>
      </c>
      <c r="AE30" s="41">
        <f>AE48</f>
        <v>6.93</v>
      </c>
      <c r="AF30" s="42" t="s">
        <v>125</v>
      </c>
      <c r="AG30" s="42" t="s">
        <v>125</v>
      </c>
    </row>
    <row r="31" spans="1:41" s="6" customFormat="1" ht="175.5" customHeight="1">
      <c r="A31" s="37" t="s">
        <v>33</v>
      </c>
      <c r="B31" s="55" t="s">
        <v>34</v>
      </c>
      <c r="C31" s="9"/>
      <c r="D31" s="41">
        <f>SUM(D32:D47)</f>
        <v>12.698</v>
      </c>
      <c r="E31" s="41">
        <f>SUM(E32:E47)</f>
        <v>2.29</v>
      </c>
      <c r="F31" s="42" t="s">
        <v>125</v>
      </c>
      <c r="G31" s="42" t="s">
        <v>125</v>
      </c>
      <c r="H31" s="42" t="s">
        <v>125</v>
      </c>
      <c r="I31" s="42" t="s">
        <v>125</v>
      </c>
      <c r="J31" s="41">
        <f>SUM(J32:J47)</f>
        <v>17.991</v>
      </c>
      <c r="K31" s="41">
        <f>SUM(K32:K47)</f>
        <v>2.4000000000000004</v>
      </c>
      <c r="L31" s="42" t="s">
        <v>125</v>
      </c>
      <c r="M31" s="42" t="s">
        <v>125</v>
      </c>
      <c r="N31" s="42" t="s">
        <v>125</v>
      </c>
      <c r="O31" s="42" t="s">
        <v>125</v>
      </c>
      <c r="P31" s="41">
        <f>SUM(P32:P47)</f>
        <v>10.464</v>
      </c>
      <c r="Q31" s="41">
        <f>SUM(Q32:Q47)</f>
        <v>1.8900000000000001</v>
      </c>
      <c r="R31" s="42" t="s">
        <v>125</v>
      </c>
      <c r="S31" s="42" t="s">
        <v>125</v>
      </c>
      <c r="T31" s="42" t="s">
        <v>125</v>
      </c>
      <c r="U31" s="42" t="s">
        <v>125</v>
      </c>
      <c r="V31" s="41">
        <f>SUM(V32:V47)</f>
        <v>11.746</v>
      </c>
      <c r="W31" s="41">
        <f>SUM(W32:W47)</f>
        <v>2.2599999999999998</v>
      </c>
      <c r="X31" s="42" t="s">
        <v>125</v>
      </c>
      <c r="Y31" s="42" t="s">
        <v>125</v>
      </c>
      <c r="Z31" s="42" t="s">
        <v>125</v>
      </c>
      <c r="AA31" s="42" t="s">
        <v>125</v>
      </c>
      <c r="AB31" s="41">
        <f>SUM(AB32:AB47)</f>
        <v>11.319000000000001</v>
      </c>
      <c r="AC31" s="41">
        <f>SUM(AC32:AC47)</f>
        <v>1.8900000000000001</v>
      </c>
      <c r="AD31" s="42" t="s">
        <v>125</v>
      </c>
      <c r="AE31" s="42" t="s">
        <v>125</v>
      </c>
      <c r="AF31" s="42" t="s">
        <v>125</v>
      </c>
      <c r="AG31" s="42" t="s">
        <v>125</v>
      </c>
    </row>
    <row r="32" spans="1:41" s="6" customFormat="1" ht="43.5" customHeight="1">
      <c r="A32" s="36" t="s">
        <v>35</v>
      </c>
      <c r="B32" s="56" t="s">
        <v>57</v>
      </c>
      <c r="C32" s="9"/>
      <c r="D32" s="46">
        <v>3.2250000000000001</v>
      </c>
      <c r="E32" s="46">
        <v>0.63</v>
      </c>
      <c r="F32" s="42" t="s">
        <v>125</v>
      </c>
      <c r="G32" s="42" t="s">
        <v>125</v>
      </c>
      <c r="H32" s="42" t="s">
        <v>125</v>
      </c>
      <c r="I32" s="42" t="s">
        <v>125</v>
      </c>
      <c r="J32" s="46"/>
      <c r="K32" s="46"/>
      <c r="L32" s="42" t="s">
        <v>125</v>
      </c>
      <c r="M32" s="42" t="s">
        <v>125</v>
      </c>
      <c r="N32" s="42" t="s">
        <v>125</v>
      </c>
      <c r="O32" s="42" t="s">
        <v>125</v>
      </c>
      <c r="P32" s="46"/>
      <c r="Q32" s="46"/>
      <c r="R32" s="42" t="s">
        <v>125</v>
      </c>
      <c r="S32" s="42" t="s">
        <v>125</v>
      </c>
      <c r="T32" s="42" t="s">
        <v>125</v>
      </c>
      <c r="U32" s="42" t="s">
        <v>125</v>
      </c>
      <c r="V32" s="46"/>
      <c r="W32" s="46"/>
      <c r="X32" s="42" t="s">
        <v>125</v>
      </c>
      <c r="Y32" s="42" t="s">
        <v>125</v>
      </c>
      <c r="Z32" s="42" t="s">
        <v>125</v>
      </c>
      <c r="AA32" s="42" t="s">
        <v>125</v>
      </c>
      <c r="AB32" s="46"/>
      <c r="AC32" s="46"/>
      <c r="AD32" s="42" t="s">
        <v>125</v>
      </c>
      <c r="AE32" s="42" t="s">
        <v>125</v>
      </c>
      <c r="AF32" s="42" t="s">
        <v>125</v>
      </c>
      <c r="AG32" s="42" t="s">
        <v>125</v>
      </c>
    </row>
    <row r="33" spans="1:33" s="6" customFormat="1" ht="43.5" customHeight="1">
      <c r="A33" s="36" t="s">
        <v>36</v>
      </c>
      <c r="B33" s="56" t="s">
        <v>58</v>
      </c>
      <c r="C33" s="9"/>
      <c r="D33" s="46">
        <v>3.2250000000000001</v>
      </c>
      <c r="E33" s="46">
        <v>0.63</v>
      </c>
      <c r="F33" s="42" t="s">
        <v>125</v>
      </c>
      <c r="G33" s="42" t="s">
        <v>125</v>
      </c>
      <c r="H33" s="42" t="s">
        <v>125</v>
      </c>
      <c r="I33" s="42" t="s">
        <v>125</v>
      </c>
      <c r="J33" s="46"/>
      <c r="K33" s="46"/>
      <c r="L33" s="42" t="s">
        <v>125</v>
      </c>
      <c r="M33" s="42" t="s">
        <v>125</v>
      </c>
      <c r="N33" s="42" t="s">
        <v>125</v>
      </c>
      <c r="O33" s="42" t="s">
        <v>125</v>
      </c>
      <c r="P33" s="46"/>
      <c r="Q33" s="46"/>
      <c r="R33" s="42" t="s">
        <v>125</v>
      </c>
      <c r="S33" s="42" t="s">
        <v>125</v>
      </c>
      <c r="T33" s="42" t="s">
        <v>125</v>
      </c>
      <c r="U33" s="42" t="s">
        <v>125</v>
      </c>
      <c r="V33" s="46"/>
      <c r="W33" s="46"/>
      <c r="X33" s="42" t="s">
        <v>125</v>
      </c>
      <c r="Y33" s="42" t="s">
        <v>125</v>
      </c>
      <c r="Z33" s="42" t="s">
        <v>125</v>
      </c>
      <c r="AA33" s="42" t="s">
        <v>125</v>
      </c>
      <c r="AB33" s="46"/>
      <c r="AC33" s="46"/>
      <c r="AD33" s="42" t="s">
        <v>125</v>
      </c>
      <c r="AE33" s="42" t="s">
        <v>125</v>
      </c>
      <c r="AF33" s="42" t="s">
        <v>125</v>
      </c>
      <c r="AG33" s="42" t="s">
        <v>125</v>
      </c>
    </row>
    <row r="34" spans="1:33" s="6" customFormat="1" ht="43.5" customHeight="1">
      <c r="A34" s="36" t="s">
        <v>37</v>
      </c>
      <c r="B34" s="56" t="s">
        <v>136</v>
      </c>
      <c r="C34" s="1"/>
      <c r="D34" s="46">
        <v>3.0230000000000001</v>
      </c>
      <c r="E34" s="47">
        <v>0.4</v>
      </c>
      <c r="F34" s="42" t="s">
        <v>125</v>
      </c>
      <c r="G34" s="42" t="s">
        <v>125</v>
      </c>
      <c r="H34" s="42" t="s">
        <v>125</v>
      </c>
      <c r="I34" s="42" t="s">
        <v>125</v>
      </c>
      <c r="J34" s="46"/>
      <c r="K34" s="47"/>
      <c r="L34" s="42" t="s">
        <v>125</v>
      </c>
      <c r="M34" s="42" t="s">
        <v>125</v>
      </c>
      <c r="N34" s="42" t="s">
        <v>125</v>
      </c>
      <c r="O34" s="42" t="s">
        <v>125</v>
      </c>
      <c r="P34" s="46"/>
      <c r="Q34" s="47"/>
      <c r="R34" s="42" t="s">
        <v>125</v>
      </c>
      <c r="S34" s="42" t="s">
        <v>125</v>
      </c>
      <c r="T34" s="42" t="s">
        <v>125</v>
      </c>
      <c r="U34" s="42" t="s">
        <v>125</v>
      </c>
      <c r="V34" s="46"/>
      <c r="W34" s="47"/>
      <c r="X34" s="42" t="s">
        <v>125</v>
      </c>
      <c r="Y34" s="42" t="s">
        <v>125</v>
      </c>
      <c r="Z34" s="42" t="s">
        <v>125</v>
      </c>
      <c r="AA34" s="42" t="s">
        <v>125</v>
      </c>
      <c r="AB34" s="46"/>
      <c r="AC34" s="47"/>
      <c r="AD34" s="42" t="s">
        <v>125</v>
      </c>
      <c r="AE34" s="42" t="s">
        <v>125</v>
      </c>
      <c r="AF34" s="42" t="s">
        <v>125</v>
      </c>
      <c r="AG34" s="42" t="s">
        <v>125</v>
      </c>
    </row>
    <row r="35" spans="1:33" s="6" customFormat="1" ht="43.5" customHeight="1">
      <c r="A35" s="36" t="s">
        <v>38</v>
      </c>
      <c r="B35" s="56" t="s">
        <v>60</v>
      </c>
      <c r="C35" s="1"/>
      <c r="D35" s="46">
        <v>3.2250000000000001</v>
      </c>
      <c r="E35" s="47">
        <v>0.63</v>
      </c>
      <c r="F35" s="42" t="s">
        <v>125</v>
      </c>
      <c r="G35" s="42" t="s">
        <v>125</v>
      </c>
      <c r="H35" s="42" t="s">
        <v>125</v>
      </c>
      <c r="I35" s="42" t="s">
        <v>125</v>
      </c>
      <c r="J35" s="46"/>
      <c r="K35" s="47"/>
      <c r="L35" s="42" t="s">
        <v>125</v>
      </c>
      <c r="M35" s="42" t="s">
        <v>125</v>
      </c>
      <c r="N35" s="42" t="s">
        <v>125</v>
      </c>
      <c r="O35" s="42" t="s">
        <v>125</v>
      </c>
      <c r="P35" s="46"/>
      <c r="Q35" s="47"/>
      <c r="R35" s="42" t="s">
        <v>125</v>
      </c>
      <c r="S35" s="42" t="s">
        <v>125</v>
      </c>
      <c r="T35" s="42" t="s">
        <v>125</v>
      </c>
      <c r="U35" s="42" t="s">
        <v>125</v>
      </c>
      <c r="V35" s="46"/>
      <c r="W35" s="47"/>
      <c r="X35" s="42" t="s">
        <v>125</v>
      </c>
      <c r="Y35" s="42" t="s">
        <v>125</v>
      </c>
      <c r="Z35" s="42" t="s">
        <v>125</v>
      </c>
      <c r="AA35" s="42" t="s">
        <v>125</v>
      </c>
      <c r="AB35" s="46"/>
      <c r="AC35" s="47"/>
      <c r="AD35" s="42" t="s">
        <v>125</v>
      </c>
      <c r="AE35" s="42" t="s">
        <v>125</v>
      </c>
      <c r="AF35" s="42" t="s">
        <v>125</v>
      </c>
      <c r="AG35" s="42" t="s">
        <v>125</v>
      </c>
    </row>
    <row r="36" spans="1:33" s="6" customFormat="1" ht="43.5" customHeight="1">
      <c r="A36" s="36" t="s">
        <v>39</v>
      </c>
      <c r="B36" s="56" t="s">
        <v>61</v>
      </c>
      <c r="C36" s="1"/>
      <c r="D36" s="46"/>
      <c r="E36" s="47"/>
      <c r="F36" s="42" t="s">
        <v>125</v>
      </c>
      <c r="G36" s="42" t="s">
        <v>125</v>
      </c>
      <c r="H36" s="42" t="s">
        <v>125</v>
      </c>
      <c r="I36" s="42" t="s">
        <v>125</v>
      </c>
      <c r="J36" s="46">
        <v>5.9969999999999999</v>
      </c>
      <c r="K36" s="47">
        <v>0.8</v>
      </c>
      <c r="L36" s="42" t="s">
        <v>125</v>
      </c>
      <c r="M36" s="42" t="s">
        <v>125</v>
      </c>
      <c r="N36" s="42" t="s">
        <v>125</v>
      </c>
      <c r="O36" s="42" t="s">
        <v>125</v>
      </c>
      <c r="P36" s="46"/>
      <c r="Q36" s="47"/>
      <c r="R36" s="42" t="s">
        <v>125</v>
      </c>
      <c r="S36" s="42" t="s">
        <v>125</v>
      </c>
      <c r="T36" s="42" t="s">
        <v>125</v>
      </c>
      <c r="U36" s="42" t="s">
        <v>125</v>
      </c>
      <c r="V36" s="46"/>
      <c r="W36" s="47"/>
      <c r="X36" s="42" t="s">
        <v>125</v>
      </c>
      <c r="Y36" s="42" t="s">
        <v>125</v>
      </c>
      <c r="Z36" s="42" t="s">
        <v>125</v>
      </c>
      <c r="AA36" s="42" t="s">
        <v>125</v>
      </c>
      <c r="AB36" s="46"/>
      <c r="AC36" s="47"/>
      <c r="AD36" s="42" t="s">
        <v>125</v>
      </c>
      <c r="AE36" s="42" t="s">
        <v>125</v>
      </c>
      <c r="AF36" s="42" t="s">
        <v>125</v>
      </c>
      <c r="AG36" s="42" t="s">
        <v>125</v>
      </c>
    </row>
    <row r="37" spans="1:33" s="6" customFormat="1" ht="43.5" customHeight="1">
      <c r="A37" s="36" t="s">
        <v>40</v>
      </c>
      <c r="B37" s="56" t="s">
        <v>62</v>
      </c>
      <c r="C37" s="2"/>
      <c r="D37" s="46"/>
      <c r="E37" s="47"/>
      <c r="F37" s="42" t="s">
        <v>125</v>
      </c>
      <c r="G37" s="42" t="s">
        <v>125</v>
      </c>
      <c r="H37" s="42" t="s">
        <v>125</v>
      </c>
      <c r="I37" s="42" t="s">
        <v>125</v>
      </c>
      <c r="J37" s="46">
        <v>5.9969999999999999</v>
      </c>
      <c r="K37" s="47">
        <v>0.8</v>
      </c>
      <c r="L37" s="42" t="s">
        <v>125</v>
      </c>
      <c r="M37" s="42" t="s">
        <v>125</v>
      </c>
      <c r="N37" s="42" t="s">
        <v>125</v>
      </c>
      <c r="O37" s="42" t="s">
        <v>125</v>
      </c>
      <c r="P37" s="46"/>
      <c r="Q37" s="47"/>
      <c r="R37" s="42" t="s">
        <v>125</v>
      </c>
      <c r="S37" s="42" t="s">
        <v>125</v>
      </c>
      <c r="T37" s="42" t="s">
        <v>125</v>
      </c>
      <c r="U37" s="42" t="s">
        <v>125</v>
      </c>
      <c r="V37" s="46"/>
      <c r="W37" s="47"/>
      <c r="X37" s="42" t="s">
        <v>125</v>
      </c>
      <c r="Y37" s="42" t="s">
        <v>125</v>
      </c>
      <c r="Z37" s="42" t="s">
        <v>125</v>
      </c>
      <c r="AA37" s="42" t="s">
        <v>125</v>
      </c>
      <c r="AB37" s="46"/>
      <c r="AC37" s="47"/>
      <c r="AD37" s="42" t="s">
        <v>125</v>
      </c>
      <c r="AE37" s="42" t="s">
        <v>125</v>
      </c>
      <c r="AF37" s="42" t="s">
        <v>125</v>
      </c>
      <c r="AG37" s="42" t="s">
        <v>125</v>
      </c>
    </row>
    <row r="38" spans="1:33" s="6" customFormat="1" ht="43.5" customHeight="1">
      <c r="A38" s="36" t="s">
        <v>41</v>
      </c>
      <c r="B38" s="56" t="s">
        <v>63</v>
      </c>
      <c r="C38" s="2"/>
      <c r="D38" s="46"/>
      <c r="E38" s="47"/>
      <c r="F38" s="42" t="s">
        <v>125</v>
      </c>
      <c r="G38" s="42" t="s">
        <v>125</v>
      </c>
      <c r="H38" s="42" t="s">
        <v>125</v>
      </c>
      <c r="I38" s="42" t="s">
        <v>125</v>
      </c>
      <c r="J38" s="46">
        <v>5.9969999999999999</v>
      </c>
      <c r="K38" s="47">
        <v>0.8</v>
      </c>
      <c r="L38" s="42" t="s">
        <v>125</v>
      </c>
      <c r="M38" s="42" t="s">
        <v>125</v>
      </c>
      <c r="N38" s="42" t="s">
        <v>125</v>
      </c>
      <c r="O38" s="42" t="s">
        <v>125</v>
      </c>
      <c r="P38" s="46"/>
      <c r="Q38" s="47"/>
      <c r="R38" s="42" t="s">
        <v>125</v>
      </c>
      <c r="S38" s="42" t="s">
        <v>125</v>
      </c>
      <c r="T38" s="42" t="s">
        <v>125</v>
      </c>
      <c r="U38" s="42" t="s">
        <v>125</v>
      </c>
      <c r="V38" s="46"/>
      <c r="W38" s="47"/>
      <c r="X38" s="42" t="s">
        <v>125</v>
      </c>
      <c r="Y38" s="42" t="s">
        <v>125</v>
      </c>
      <c r="Z38" s="42" t="s">
        <v>125</v>
      </c>
      <c r="AA38" s="42" t="s">
        <v>125</v>
      </c>
      <c r="AB38" s="46"/>
      <c r="AC38" s="47"/>
      <c r="AD38" s="42" t="s">
        <v>125</v>
      </c>
      <c r="AE38" s="42" t="s">
        <v>125</v>
      </c>
      <c r="AF38" s="42" t="s">
        <v>125</v>
      </c>
      <c r="AG38" s="42" t="s">
        <v>125</v>
      </c>
    </row>
    <row r="39" spans="1:33" s="6" customFormat="1" ht="45" customHeight="1">
      <c r="A39" s="36" t="s">
        <v>64</v>
      </c>
      <c r="B39" s="56" t="s">
        <v>65</v>
      </c>
      <c r="C39" s="2"/>
      <c r="D39" s="46"/>
      <c r="E39" s="47"/>
      <c r="F39" s="42" t="s">
        <v>125</v>
      </c>
      <c r="G39" s="42" t="s">
        <v>125</v>
      </c>
      <c r="H39" s="42" t="s">
        <v>125</v>
      </c>
      <c r="I39" s="42" t="s">
        <v>125</v>
      </c>
      <c r="J39" s="46"/>
      <c r="K39" s="47"/>
      <c r="L39" s="42" t="s">
        <v>125</v>
      </c>
      <c r="M39" s="42" t="s">
        <v>125</v>
      </c>
      <c r="N39" s="42" t="s">
        <v>125</v>
      </c>
      <c r="O39" s="42" t="s">
        <v>125</v>
      </c>
      <c r="P39" s="46">
        <v>3.488</v>
      </c>
      <c r="Q39" s="47">
        <v>0.63</v>
      </c>
      <c r="R39" s="42" t="s">
        <v>125</v>
      </c>
      <c r="S39" s="42" t="s">
        <v>125</v>
      </c>
      <c r="T39" s="42" t="s">
        <v>125</v>
      </c>
      <c r="U39" s="42" t="s">
        <v>125</v>
      </c>
      <c r="V39" s="46"/>
      <c r="W39" s="47"/>
      <c r="X39" s="42" t="s">
        <v>125</v>
      </c>
      <c r="Y39" s="42" t="s">
        <v>125</v>
      </c>
      <c r="Z39" s="42" t="s">
        <v>125</v>
      </c>
      <c r="AA39" s="42" t="s">
        <v>125</v>
      </c>
      <c r="AB39" s="46"/>
      <c r="AC39" s="47"/>
      <c r="AD39" s="42" t="s">
        <v>125</v>
      </c>
      <c r="AE39" s="42" t="s">
        <v>125</v>
      </c>
      <c r="AF39" s="42" t="s">
        <v>125</v>
      </c>
      <c r="AG39" s="42" t="s">
        <v>125</v>
      </c>
    </row>
    <row r="40" spans="1:33" s="8" customFormat="1" ht="43.5" customHeight="1">
      <c r="A40" s="36" t="s">
        <v>66</v>
      </c>
      <c r="B40" s="56" t="s">
        <v>67</v>
      </c>
      <c r="C40" s="10"/>
      <c r="D40" s="46"/>
      <c r="E40" s="46"/>
      <c r="F40" s="42" t="s">
        <v>125</v>
      </c>
      <c r="G40" s="42" t="s">
        <v>125</v>
      </c>
      <c r="H40" s="42" t="s">
        <v>125</v>
      </c>
      <c r="I40" s="42" t="s">
        <v>125</v>
      </c>
      <c r="J40" s="46"/>
      <c r="K40" s="46"/>
      <c r="L40" s="42" t="s">
        <v>125</v>
      </c>
      <c r="M40" s="42" t="s">
        <v>125</v>
      </c>
      <c r="N40" s="42" t="s">
        <v>125</v>
      </c>
      <c r="O40" s="42" t="s">
        <v>125</v>
      </c>
      <c r="P40" s="46">
        <v>3.488</v>
      </c>
      <c r="Q40" s="46">
        <v>0.63</v>
      </c>
      <c r="R40" s="42" t="s">
        <v>125</v>
      </c>
      <c r="S40" s="42" t="s">
        <v>125</v>
      </c>
      <c r="T40" s="42" t="s">
        <v>125</v>
      </c>
      <c r="U40" s="42" t="s">
        <v>125</v>
      </c>
      <c r="V40" s="46"/>
      <c r="W40" s="46"/>
      <c r="X40" s="42" t="s">
        <v>125</v>
      </c>
      <c r="Y40" s="42" t="s">
        <v>125</v>
      </c>
      <c r="Z40" s="42" t="s">
        <v>125</v>
      </c>
      <c r="AA40" s="42" t="s">
        <v>125</v>
      </c>
      <c r="AB40" s="46"/>
      <c r="AC40" s="46"/>
      <c r="AD40" s="42" t="s">
        <v>125</v>
      </c>
      <c r="AE40" s="42" t="s">
        <v>125</v>
      </c>
      <c r="AF40" s="42" t="s">
        <v>125</v>
      </c>
      <c r="AG40" s="42" t="s">
        <v>125</v>
      </c>
    </row>
    <row r="41" spans="1:33" s="8" customFormat="1" ht="43.5" customHeight="1">
      <c r="A41" s="36" t="s">
        <v>68</v>
      </c>
      <c r="B41" s="56" t="s">
        <v>69</v>
      </c>
      <c r="C41" s="10"/>
      <c r="D41" s="46"/>
      <c r="E41" s="46"/>
      <c r="F41" s="42" t="s">
        <v>125</v>
      </c>
      <c r="G41" s="42" t="s">
        <v>125</v>
      </c>
      <c r="H41" s="42" t="s">
        <v>125</v>
      </c>
      <c r="I41" s="42" t="s">
        <v>125</v>
      </c>
      <c r="J41" s="46"/>
      <c r="K41" s="46"/>
      <c r="L41" s="42" t="s">
        <v>125</v>
      </c>
      <c r="M41" s="42" t="s">
        <v>125</v>
      </c>
      <c r="N41" s="42" t="s">
        <v>125</v>
      </c>
      <c r="O41" s="42" t="s">
        <v>125</v>
      </c>
      <c r="P41" s="46">
        <v>3.488</v>
      </c>
      <c r="Q41" s="46">
        <v>0.63</v>
      </c>
      <c r="R41" s="42" t="s">
        <v>125</v>
      </c>
      <c r="S41" s="42" t="s">
        <v>125</v>
      </c>
      <c r="T41" s="42" t="s">
        <v>125</v>
      </c>
      <c r="U41" s="42" t="s">
        <v>125</v>
      </c>
      <c r="V41" s="46"/>
      <c r="W41" s="46"/>
      <c r="X41" s="42" t="s">
        <v>125</v>
      </c>
      <c r="Y41" s="42" t="s">
        <v>125</v>
      </c>
      <c r="Z41" s="42" t="s">
        <v>125</v>
      </c>
      <c r="AA41" s="42" t="s">
        <v>125</v>
      </c>
      <c r="AB41" s="46"/>
      <c r="AC41" s="46"/>
      <c r="AD41" s="42" t="s">
        <v>125</v>
      </c>
      <c r="AE41" s="42" t="s">
        <v>125</v>
      </c>
      <c r="AF41" s="42" t="s">
        <v>125</v>
      </c>
      <c r="AG41" s="42" t="s">
        <v>125</v>
      </c>
    </row>
    <row r="42" spans="1:33" s="6" customFormat="1" ht="43.5" customHeight="1">
      <c r="A42" s="36" t="s">
        <v>70</v>
      </c>
      <c r="B42" s="56" t="s">
        <v>59</v>
      </c>
      <c r="C42" s="2"/>
      <c r="D42" s="46"/>
      <c r="E42" s="47"/>
      <c r="F42" s="42" t="s">
        <v>125</v>
      </c>
      <c r="G42" s="42" t="s">
        <v>125</v>
      </c>
      <c r="H42" s="42" t="s">
        <v>125</v>
      </c>
      <c r="I42" s="42" t="s">
        <v>125</v>
      </c>
      <c r="J42" s="46"/>
      <c r="K42" s="47"/>
      <c r="L42" s="42" t="s">
        <v>125</v>
      </c>
      <c r="M42" s="42" t="s">
        <v>125</v>
      </c>
      <c r="N42" s="42" t="s">
        <v>125</v>
      </c>
      <c r="O42" s="42" t="s">
        <v>125</v>
      </c>
      <c r="P42" s="46"/>
      <c r="Q42" s="47"/>
      <c r="R42" s="42" t="s">
        <v>125</v>
      </c>
      <c r="S42" s="42" t="s">
        <v>125</v>
      </c>
      <c r="T42" s="42" t="s">
        <v>125</v>
      </c>
      <c r="U42" s="42" t="s">
        <v>125</v>
      </c>
      <c r="V42" s="46">
        <v>4.49</v>
      </c>
      <c r="W42" s="47">
        <v>1</v>
      </c>
      <c r="X42" s="42" t="s">
        <v>125</v>
      </c>
      <c r="Y42" s="42" t="s">
        <v>125</v>
      </c>
      <c r="Z42" s="42" t="s">
        <v>125</v>
      </c>
      <c r="AA42" s="42" t="s">
        <v>125</v>
      </c>
      <c r="AB42" s="46"/>
      <c r="AC42" s="47"/>
      <c r="AD42" s="42" t="s">
        <v>125</v>
      </c>
      <c r="AE42" s="42" t="s">
        <v>125</v>
      </c>
      <c r="AF42" s="42" t="s">
        <v>125</v>
      </c>
      <c r="AG42" s="42" t="s">
        <v>125</v>
      </c>
    </row>
    <row r="43" spans="1:33" s="6" customFormat="1" ht="43.5" customHeight="1">
      <c r="A43" s="36" t="s">
        <v>71</v>
      </c>
      <c r="B43" s="56" t="s">
        <v>72</v>
      </c>
      <c r="C43" s="2"/>
      <c r="D43" s="46"/>
      <c r="E43" s="47"/>
      <c r="F43" s="42" t="s">
        <v>125</v>
      </c>
      <c r="G43" s="42" t="s">
        <v>125</v>
      </c>
      <c r="H43" s="42" t="s">
        <v>125</v>
      </c>
      <c r="I43" s="42" t="s">
        <v>125</v>
      </c>
      <c r="J43" s="46"/>
      <c r="K43" s="47"/>
      <c r="L43" s="42" t="s">
        <v>125</v>
      </c>
      <c r="M43" s="42" t="s">
        <v>125</v>
      </c>
      <c r="N43" s="42" t="s">
        <v>125</v>
      </c>
      <c r="O43" s="42" t="s">
        <v>125</v>
      </c>
      <c r="P43" s="46"/>
      <c r="Q43" s="47"/>
      <c r="R43" s="42" t="s">
        <v>125</v>
      </c>
      <c r="S43" s="42" t="s">
        <v>125</v>
      </c>
      <c r="T43" s="42" t="s">
        <v>125</v>
      </c>
      <c r="U43" s="42" t="s">
        <v>125</v>
      </c>
      <c r="V43" s="46">
        <v>3.6280000000000001</v>
      </c>
      <c r="W43" s="47">
        <v>0.63</v>
      </c>
      <c r="X43" s="42" t="s">
        <v>125</v>
      </c>
      <c r="Y43" s="42" t="s">
        <v>125</v>
      </c>
      <c r="Z43" s="42" t="s">
        <v>125</v>
      </c>
      <c r="AA43" s="42" t="s">
        <v>125</v>
      </c>
      <c r="AB43" s="46"/>
      <c r="AC43" s="47"/>
      <c r="AD43" s="42" t="s">
        <v>125</v>
      </c>
      <c r="AE43" s="42" t="s">
        <v>125</v>
      </c>
      <c r="AF43" s="42" t="s">
        <v>125</v>
      </c>
      <c r="AG43" s="42" t="s">
        <v>125</v>
      </c>
    </row>
    <row r="44" spans="1:33" s="6" customFormat="1" ht="43.5" customHeight="1">
      <c r="A44" s="36" t="s">
        <v>73</v>
      </c>
      <c r="B44" s="56" t="s">
        <v>137</v>
      </c>
      <c r="C44" s="2"/>
      <c r="D44" s="46"/>
      <c r="E44" s="47"/>
      <c r="F44" s="42" t="s">
        <v>125</v>
      </c>
      <c r="G44" s="42" t="s">
        <v>125</v>
      </c>
      <c r="H44" s="42" t="s">
        <v>125</v>
      </c>
      <c r="I44" s="42" t="s">
        <v>125</v>
      </c>
      <c r="J44" s="46"/>
      <c r="K44" s="47"/>
      <c r="L44" s="42" t="s">
        <v>125</v>
      </c>
      <c r="M44" s="42" t="s">
        <v>125</v>
      </c>
      <c r="N44" s="42" t="s">
        <v>125</v>
      </c>
      <c r="O44" s="42" t="s">
        <v>125</v>
      </c>
      <c r="P44" s="46"/>
      <c r="Q44" s="47"/>
      <c r="R44" s="42" t="s">
        <v>125</v>
      </c>
      <c r="S44" s="42" t="s">
        <v>125</v>
      </c>
      <c r="T44" s="42" t="s">
        <v>125</v>
      </c>
      <c r="U44" s="42" t="s">
        <v>125</v>
      </c>
      <c r="V44" s="46">
        <v>3.6280000000000001</v>
      </c>
      <c r="W44" s="47">
        <v>0.63</v>
      </c>
      <c r="X44" s="42" t="s">
        <v>125</v>
      </c>
      <c r="Y44" s="42" t="s">
        <v>125</v>
      </c>
      <c r="Z44" s="42" t="s">
        <v>125</v>
      </c>
      <c r="AA44" s="42" t="s">
        <v>125</v>
      </c>
      <c r="AB44" s="46"/>
      <c r="AC44" s="47"/>
      <c r="AD44" s="42" t="s">
        <v>125</v>
      </c>
      <c r="AE44" s="42" t="s">
        <v>125</v>
      </c>
      <c r="AF44" s="42" t="s">
        <v>125</v>
      </c>
      <c r="AG44" s="42" t="s">
        <v>125</v>
      </c>
    </row>
    <row r="45" spans="1:33" s="6" customFormat="1" ht="43.5" customHeight="1">
      <c r="A45" s="36" t="s">
        <v>74</v>
      </c>
      <c r="B45" s="56" t="s">
        <v>75</v>
      </c>
      <c r="C45" s="2"/>
      <c r="D45" s="46"/>
      <c r="E45" s="47"/>
      <c r="F45" s="42" t="s">
        <v>125</v>
      </c>
      <c r="G45" s="42" t="s">
        <v>125</v>
      </c>
      <c r="H45" s="42" t="s">
        <v>125</v>
      </c>
      <c r="I45" s="42" t="s">
        <v>125</v>
      </c>
      <c r="J45" s="46"/>
      <c r="K45" s="47"/>
      <c r="L45" s="42" t="s">
        <v>125</v>
      </c>
      <c r="M45" s="42" t="s">
        <v>125</v>
      </c>
      <c r="N45" s="42" t="s">
        <v>125</v>
      </c>
      <c r="O45" s="42" t="s">
        <v>125</v>
      </c>
      <c r="P45" s="46"/>
      <c r="Q45" s="47"/>
      <c r="R45" s="42" t="s">
        <v>125</v>
      </c>
      <c r="S45" s="42" t="s">
        <v>125</v>
      </c>
      <c r="T45" s="42" t="s">
        <v>125</v>
      </c>
      <c r="U45" s="42" t="s">
        <v>125</v>
      </c>
      <c r="V45" s="46"/>
      <c r="W45" s="47"/>
      <c r="X45" s="42" t="s">
        <v>125</v>
      </c>
      <c r="Y45" s="42" t="s">
        <v>125</v>
      </c>
      <c r="Z45" s="42" t="s">
        <v>125</v>
      </c>
      <c r="AA45" s="42" t="s">
        <v>125</v>
      </c>
      <c r="AB45" s="46">
        <v>3.7730000000000001</v>
      </c>
      <c r="AC45" s="47">
        <v>0.63</v>
      </c>
      <c r="AD45" s="42" t="s">
        <v>125</v>
      </c>
      <c r="AE45" s="42" t="s">
        <v>125</v>
      </c>
      <c r="AF45" s="42" t="s">
        <v>125</v>
      </c>
      <c r="AG45" s="42" t="s">
        <v>125</v>
      </c>
    </row>
    <row r="46" spans="1:33" s="6" customFormat="1" ht="43.5" customHeight="1">
      <c r="A46" s="36" t="s">
        <v>76</v>
      </c>
      <c r="B46" s="56" t="s">
        <v>77</v>
      </c>
      <c r="C46" s="2"/>
      <c r="D46" s="46"/>
      <c r="E46" s="47"/>
      <c r="F46" s="42" t="s">
        <v>125</v>
      </c>
      <c r="G46" s="42" t="s">
        <v>125</v>
      </c>
      <c r="H46" s="42" t="s">
        <v>125</v>
      </c>
      <c r="I46" s="42" t="s">
        <v>125</v>
      </c>
      <c r="J46" s="46"/>
      <c r="K46" s="47"/>
      <c r="L46" s="42" t="s">
        <v>125</v>
      </c>
      <c r="M46" s="42" t="s">
        <v>125</v>
      </c>
      <c r="N46" s="42" t="s">
        <v>125</v>
      </c>
      <c r="O46" s="42" t="s">
        <v>125</v>
      </c>
      <c r="P46" s="46"/>
      <c r="Q46" s="47"/>
      <c r="R46" s="42" t="s">
        <v>125</v>
      </c>
      <c r="S46" s="42" t="s">
        <v>125</v>
      </c>
      <c r="T46" s="42" t="s">
        <v>125</v>
      </c>
      <c r="U46" s="42" t="s">
        <v>125</v>
      </c>
      <c r="V46" s="46"/>
      <c r="W46" s="47"/>
      <c r="X46" s="42" t="s">
        <v>125</v>
      </c>
      <c r="Y46" s="42" t="s">
        <v>125</v>
      </c>
      <c r="Z46" s="42" t="s">
        <v>125</v>
      </c>
      <c r="AA46" s="42" t="s">
        <v>125</v>
      </c>
      <c r="AB46" s="46">
        <v>3.7730000000000001</v>
      </c>
      <c r="AC46" s="47">
        <v>0.63</v>
      </c>
      <c r="AD46" s="42" t="s">
        <v>125</v>
      </c>
      <c r="AE46" s="42" t="s">
        <v>125</v>
      </c>
      <c r="AF46" s="42" t="s">
        <v>125</v>
      </c>
      <c r="AG46" s="42" t="s">
        <v>125</v>
      </c>
    </row>
    <row r="47" spans="1:33" s="6" customFormat="1" ht="43.5" customHeight="1">
      <c r="A47" s="36" t="s">
        <v>78</v>
      </c>
      <c r="B47" s="56" t="s">
        <v>79</v>
      </c>
      <c r="C47" s="2"/>
      <c r="D47" s="46"/>
      <c r="E47" s="47"/>
      <c r="F47" s="42" t="s">
        <v>125</v>
      </c>
      <c r="G47" s="42" t="s">
        <v>125</v>
      </c>
      <c r="H47" s="42" t="s">
        <v>125</v>
      </c>
      <c r="I47" s="42" t="s">
        <v>125</v>
      </c>
      <c r="J47" s="46"/>
      <c r="K47" s="47"/>
      <c r="L47" s="42" t="s">
        <v>125</v>
      </c>
      <c r="M47" s="42" t="s">
        <v>125</v>
      </c>
      <c r="N47" s="42" t="s">
        <v>125</v>
      </c>
      <c r="O47" s="42" t="s">
        <v>125</v>
      </c>
      <c r="P47" s="46"/>
      <c r="Q47" s="47"/>
      <c r="R47" s="42" t="s">
        <v>125</v>
      </c>
      <c r="S47" s="42" t="s">
        <v>125</v>
      </c>
      <c r="T47" s="42" t="s">
        <v>125</v>
      </c>
      <c r="U47" s="42" t="s">
        <v>125</v>
      </c>
      <c r="V47" s="46"/>
      <c r="W47" s="47"/>
      <c r="X47" s="42" t="s">
        <v>125</v>
      </c>
      <c r="Y47" s="42" t="s">
        <v>125</v>
      </c>
      <c r="Z47" s="42" t="s">
        <v>125</v>
      </c>
      <c r="AA47" s="42" t="s">
        <v>125</v>
      </c>
      <c r="AB47" s="46">
        <v>3.7730000000000001</v>
      </c>
      <c r="AC47" s="47">
        <v>0.63</v>
      </c>
      <c r="AD47" s="42" t="s">
        <v>125</v>
      </c>
      <c r="AE47" s="42" t="s">
        <v>125</v>
      </c>
      <c r="AF47" s="42" t="s">
        <v>125</v>
      </c>
      <c r="AG47" s="42" t="s">
        <v>125</v>
      </c>
    </row>
    <row r="48" spans="1:33" s="6" customFormat="1" ht="119.25" customHeight="1">
      <c r="A48" s="37" t="s">
        <v>42</v>
      </c>
      <c r="B48" s="57" t="s">
        <v>144</v>
      </c>
      <c r="C48" s="2"/>
      <c r="D48" s="41">
        <f>D49+D61+D67</f>
        <v>43.411999999999999</v>
      </c>
      <c r="E48" s="42" t="s">
        <v>125</v>
      </c>
      <c r="F48" s="42" t="s">
        <v>125</v>
      </c>
      <c r="G48" s="41">
        <f>G49+G61+G67</f>
        <v>8.1000000000000014</v>
      </c>
      <c r="H48" s="42" t="s">
        <v>125</v>
      </c>
      <c r="I48" s="42" t="s">
        <v>125</v>
      </c>
      <c r="J48" s="41">
        <f>J49+J61+J67</f>
        <v>43.093999999999994</v>
      </c>
      <c r="K48" s="42" t="s">
        <v>125</v>
      </c>
      <c r="L48" s="42" t="s">
        <v>125</v>
      </c>
      <c r="M48" s="41">
        <f>M49+M61+M67</f>
        <v>7.7899999999999991</v>
      </c>
      <c r="N48" s="42" t="s">
        <v>125</v>
      </c>
      <c r="O48" s="42" t="s">
        <v>125</v>
      </c>
      <c r="P48" s="41">
        <f>P49+P61+P67</f>
        <v>43</v>
      </c>
      <c r="Q48" s="42" t="s">
        <v>125</v>
      </c>
      <c r="R48" s="42" t="s">
        <v>125</v>
      </c>
      <c r="S48" s="41">
        <f>S49+S61+S67</f>
        <v>7.5</v>
      </c>
      <c r="T48" s="42" t="s">
        <v>125</v>
      </c>
      <c r="U48" s="42" t="s">
        <v>125</v>
      </c>
      <c r="V48" s="41">
        <f>V49+V61+V67</f>
        <v>42.668999999999997</v>
      </c>
      <c r="W48" s="42" t="s">
        <v>125</v>
      </c>
      <c r="X48" s="42" t="s">
        <v>125</v>
      </c>
      <c r="Y48" s="41">
        <f>Y49+Y61+Y67</f>
        <v>7.1999999999999993</v>
      </c>
      <c r="Z48" s="42" t="s">
        <v>125</v>
      </c>
      <c r="AA48" s="42" t="s">
        <v>125</v>
      </c>
      <c r="AB48" s="41">
        <f>AB49+AB61+AB67</f>
        <v>42.964999999999996</v>
      </c>
      <c r="AC48" s="42" t="s">
        <v>125</v>
      </c>
      <c r="AD48" s="42" t="s">
        <v>125</v>
      </c>
      <c r="AE48" s="41">
        <f>AE49+AE61+AE67</f>
        <v>6.93</v>
      </c>
      <c r="AF48" s="42" t="s">
        <v>125</v>
      </c>
      <c r="AG48" s="42" t="s">
        <v>125</v>
      </c>
    </row>
    <row r="49" spans="1:33" s="6" customFormat="1" ht="145.5" customHeight="1">
      <c r="A49" s="37" t="s">
        <v>43</v>
      </c>
      <c r="B49" s="57" t="s">
        <v>80</v>
      </c>
      <c r="C49" s="2"/>
      <c r="D49" s="41">
        <f>SUM(D50:D60)</f>
        <v>24.923999999999999</v>
      </c>
      <c r="E49" s="42" t="s">
        <v>125</v>
      </c>
      <c r="F49" s="42" t="s">
        <v>125</v>
      </c>
      <c r="G49" s="41">
        <f>SUM(G50:G60)</f>
        <v>3.14</v>
      </c>
      <c r="H49" s="42" t="s">
        <v>125</v>
      </c>
      <c r="I49" s="42" t="s">
        <v>125</v>
      </c>
      <c r="J49" s="41">
        <f>SUM(J50:J60)</f>
        <v>24.93</v>
      </c>
      <c r="K49" s="42" t="s">
        <v>125</v>
      </c>
      <c r="L49" s="42" t="s">
        <v>125</v>
      </c>
      <c r="M49" s="41">
        <f>SUM(M50:M60)</f>
        <v>3.0199999999999996</v>
      </c>
      <c r="N49" s="42" t="s">
        <v>125</v>
      </c>
      <c r="O49" s="42" t="s">
        <v>125</v>
      </c>
      <c r="P49" s="41">
        <f>SUM(P50:P60)</f>
        <v>24.984000000000002</v>
      </c>
      <c r="Q49" s="42" t="s">
        <v>125</v>
      </c>
      <c r="R49" s="42" t="s">
        <v>125</v>
      </c>
      <c r="S49" s="41">
        <f>SUM(S50:S60)</f>
        <v>2.91</v>
      </c>
      <c r="T49" s="42" t="s">
        <v>125</v>
      </c>
      <c r="U49" s="42" t="s">
        <v>125</v>
      </c>
      <c r="V49" s="41">
        <f>SUM(V50:V60)</f>
        <v>24.911999999999999</v>
      </c>
      <c r="W49" s="42" t="s">
        <v>125</v>
      </c>
      <c r="X49" s="42" t="s">
        <v>125</v>
      </c>
      <c r="Y49" s="41">
        <f>SUM(Y50:Y60)</f>
        <v>2.79</v>
      </c>
      <c r="Z49" s="42" t="s">
        <v>125</v>
      </c>
      <c r="AA49" s="42" t="s">
        <v>125</v>
      </c>
      <c r="AB49" s="41">
        <f>SUM(AB50:AB60)</f>
        <v>24.98</v>
      </c>
      <c r="AC49" s="42" t="s">
        <v>125</v>
      </c>
      <c r="AD49" s="42" t="s">
        <v>125</v>
      </c>
      <c r="AE49" s="41">
        <f>SUM(AE50:AE60)</f>
        <v>2.69</v>
      </c>
      <c r="AF49" s="42" t="s">
        <v>125</v>
      </c>
      <c r="AG49" s="42" t="s">
        <v>125</v>
      </c>
    </row>
    <row r="50" spans="1:33" s="6" customFormat="1" ht="43.5" customHeight="1">
      <c r="A50" s="36" t="s">
        <v>81</v>
      </c>
      <c r="B50" s="56" t="s">
        <v>82</v>
      </c>
      <c r="C50" s="2"/>
      <c r="D50" s="46">
        <v>12.462</v>
      </c>
      <c r="E50" s="42" t="s">
        <v>125</v>
      </c>
      <c r="F50" s="42" t="s">
        <v>125</v>
      </c>
      <c r="G50" s="47">
        <v>1.57</v>
      </c>
      <c r="H50" s="42" t="s">
        <v>125</v>
      </c>
      <c r="I50" s="42" t="s">
        <v>125</v>
      </c>
      <c r="J50" s="46"/>
      <c r="K50" s="42" t="s">
        <v>125</v>
      </c>
      <c r="L50" s="42" t="s">
        <v>125</v>
      </c>
      <c r="M50" s="47"/>
      <c r="N50" s="42" t="s">
        <v>125</v>
      </c>
      <c r="O50" s="42" t="s">
        <v>125</v>
      </c>
      <c r="P50" s="46"/>
      <c r="Q50" s="42" t="s">
        <v>125</v>
      </c>
      <c r="R50" s="42" t="s">
        <v>125</v>
      </c>
      <c r="S50" s="47"/>
      <c r="T50" s="42" t="s">
        <v>125</v>
      </c>
      <c r="U50" s="42" t="s">
        <v>125</v>
      </c>
      <c r="V50" s="46"/>
      <c r="W50" s="42" t="s">
        <v>125</v>
      </c>
      <c r="X50" s="42" t="s">
        <v>125</v>
      </c>
      <c r="Y50" s="47"/>
      <c r="Z50" s="42" t="s">
        <v>125</v>
      </c>
      <c r="AA50" s="42" t="s">
        <v>125</v>
      </c>
      <c r="AB50" s="46"/>
      <c r="AC50" s="42" t="s">
        <v>125</v>
      </c>
      <c r="AD50" s="42" t="s">
        <v>125</v>
      </c>
      <c r="AE50" s="47"/>
      <c r="AF50" s="42" t="s">
        <v>125</v>
      </c>
      <c r="AG50" s="42" t="s">
        <v>125</v>
      </c>
    </row>
    <row r="51" spans="1:33" s="8" customFormat="1" ht="43.5" customHeight="1">
      <c r="A51" s="36" t="s">
        <v>83</v>
      </c>
      <c r="B51" s="56" t="s">
        <v>84</v>
      </c>
      <c r="C51" s="10"/>
      <c r="D51" s="46">
        <v>12.462</v>
      </c>
      <c r="E51" s="42" t="s">
        <v>125</v>
      </c>
      <c r="F51" s="42" t="s">
        <v>125</v>
      </c>
      <c r="G51" s="46">
        <v>1.57</v>
      </c>
      <c r="H51" s="42" t="s">
        <v>125</v>
      </c>
      <c r="I51" s="42" t="s">
        <v>125</v>
      </c>
      <c r="J51" s="46"/>
      <c r="K51" s="42" t="s">
        <v>125</v>
      </c>
      <c r="L51" s="42" t="s">
        <v>125</v>
      </c>
      <c r="M51" s="46"/>
      <c r="N51" s="42" t="s">
        <v>125</v>
      </c>
      <c r="O51" s="42" t="s">
        <v>125</v>
      </c>
      <c r="P51" s="46"/>
      <c r="Q51" s="42" t="s">
        <v>125</v>
      </c>
      <c r="R51" s="42" t="s">
        <v>125</v>
      </c>
      <c r="S51" s="46"/>
      <c r="T51" s="42" t="s">
        <v>125</v>
      </c>
      <c r="U51" s="42" t="s">
        <v>125</v>
      </c>
      <c r="V51" s="46"/>
      <c r="W51" s="42" t="s">
        <v>125</v>
      </c>
      <c r="X51" s="42" t="s">
        <v>125</v>
      </c>
      <c r="Y51" s="46"/>
      <c r="Z51" s="42" t="s">
        <v>125</v>
      </c>
      <c r="AA51" s="42" t="s">
        <v>125</v>
      </c>
      <c r="AB51" s="46"/>
      <c r="AC51" s="42" t="s">
        <v>125</v>
      </c>
      <c r="AD51" s="42" t="s">
        <v>125</v>
      </c>
      <c r="AE51" s="46"/>
      <c r="AF51" s="42" t="s">
        <v>125</v>
      </c>
      <c r="AG51" s="42" t="s">
        <v>125</v>
      </c>
    </row>
    <row r="52" spans="1:33" s="6" customFormat="1" ht="43.5" customHeight="1">
      <c r="A52" s="36" t="s">
        <v>85</v>
      </c>
      <c r="B52" s="56" t="s">
        <v>86</v>
      </c>
      <c r="C52" s="3"/>
      <c r="D52" s="46"/>
      <c r="E52" s="42" t="s">
        <v>125</v>
      </c>
      <c r="F52" s="42" t="s">
        <v>125</v>
      </c>
      <c r="G52" s="47"/>
      <c r="H52" s="42" t="s">
        <v>125</v>
      </c>
      <c r="I52" s="42" t="s">
        <v>125</v>
      </c>
      <c r="J52" s="46">
        <v>7.0579999999999998</v>
      </c>
      <c r="K52" s="42" t="s">
        <v>125</v>
      </c>
      <c r="L52" s="42" t="s">
        <v>125</v>
      </c>
      <c r="M52" s="47">
        <v>0.85499999999999998</v>
      </c>
      <c r="N52" s="42" t="s">
        <v>125</v>
      </c>
      <c r="O52" s="42" t="s">
        <v>125</v>
      </c>
      <c r="P52" s="46"/>
      <c r="Q52" s="42" t="s">
        <v>125</v>
      </c>
      <c r="R52" s="42" t="s">
        <v>125</v>
      </c>
      <c r="S52" s="47"/>
      <c r="T52" s="42" t="s">
        <v>125</v>
      </c>
      <c r="U52" s="42" t="s">
        <v>125</v>
      </c>
      <c r="V52" s="46"/>
      <c r="W52" s="42" t="s">
        <v>125</v>
      </c>
      <c r="X52" s="42" t="s">
        <v>125</v>
      </c>
      <c r="Y52" s="47"/>
      <c r="Z52" s="42" t="s">
        <v>125</v>
      </c>
      <c r="AA52" s="42" t="s">
        <v>125</v>
      </c>
      <c r="AB52" s="46"/>
      <c r="AC52" s="42" t="s">
        <v>125</v>
      </c>
      <c r="AD52" s="42" t="s">
        <v>125</v>
      </c>
      <c r="AE52" s="47"/>
      <c r="AF52" s="42" t="s">
        <v>125</v>
      </c>
      <c r="AG52" s="42" t="s">
        <v>125</v>
      </c>
    </row>
    <row r="53" spans="1:33" s="6" customFormat="1" ht="43.5" customHeight="1">
      <c r="A53" s="36" t="s">
        <v>87</v>
      </c>
      <c r="B53" s="56" t="s">
        <v>88</v>
      </c>
      <c r="C53" s="3"/>
      <c r="D53" s="46"/>
      <c r="E53" s="42" t="s">
        <v>125</v>
      </c>
      <c r="F53" s="42" t="s">
        <v>125</v>
      </c>
      <c r="G53" s="47"/>
      <c r="H53" s="42" t="s">
        <v>125</v>
      </c>
      <c r="I53" s="42" t="s">
        <v>125</v>
      </c>
      <c r="J53" s="46">
        <v>7.0579999999999998</v>
      </c>
      <c r="K53" s="42" t="s">
        <v>125</v>
      </c>
      <c r="L53" s="42" t="s">
        <v>125</v>
      </c>
      <c r="M53" s="47">
        <v>0.85499999999999998</v>
      </c>
      <c r="N53" s="42" t="s">
        <v>125</v>
      </c>
      <c r="O53" s="42" t="s">
        <v>125</v>
      </c>
      <c r="P53" s="46"/>
      <c r="Q53" s="42" t="s">
        <v>125</v>
      </c>
      <c r="R53" s="42" t="s">
        <v>125</v>
      </c>
      <c r="S53" s="47"/>
      <c r="T53" s="42" t="s">
        <v>125</v>
      </c>
      <c r="U53" s="42" t="s">
        <v>125</v>
      </c>
      <c r="V53" s="46"/>
      <c r="W53" s="42" t="s">
        <v>125</v>
      </c>
      <c r="X53" s="42" t="s">
        <v>125</v>
      </c>
      <c r="Y53" s="47"/>
      <c r="Z53" s="42" t="s">
        <v>125</v>
      </c>
      <c r="AA53" s="42" t="s">
        <v>125</v>
      </c>
      <c r="AB53" s="46"/>
      <c r="AC53" s="42" t="s">
        <v>125</v>
      </c>
      <c r="AD53" s="42" t="s">
        <v>125</v>
      </c>
      <c r="AE53" s="47"/>
      <c r="AF53" s="42" t="s">
        <v>125</v>
      </c>
      <c r="AG53" s="42" t="s">
        <v>125</v>
      </c>
    </row>
    <row r="54" spans="1:33" s="6" customFormat="1" ht="45" customHeight="1">
      <c r="A54" s="36" t="s">
        <v>89</v>
      </c>
      <c r="B54" s="56" t="s">
        <v>90</v>
      </c>
      <c r="C54" s="1"/>
      <c r="D54" s="46"/>
      <c r="E54" s="42" t="s">
        <v>125</v>
      </c>
      <c r="F54" s="42" t="s">
        <v>125</v>
      </c>
      <c r="G54" s="47"/>
      <c r="H54" s="42" t="s">
        <v>125</v>
      </c>
      <c r="I54" s="42" t="s">
        <v>125</v>
      </c>
      <c r="J54" s="46">
        <v>3.137</v>
      </c>
      <c r="K54" s="42" t="s">
        <v>125</v>
      </c>
      <c r="L54" s="42" t="s">
        <v>125</v>
      </c>
      <c r="M54" s="47">
        <v>0.38</v>
      </c>
      <c r="N54" s="42" t="s">
        <v>125</v>
      </c>
      <c r="O54" s="42" t="s">
        <v>125</v>
      </c>
      <c r="P54" s="46"/>
      <c r="Q54" s="42" t="s">
        <v>125</v>
      </c>
      <c r="R54" s="42" t="s">
        <v>125</v>
      </c>
      <c r="S54" s="47"/>
      <c r="T54" s="42" t="s">
        <v>125</v>
      </c>
      <c r="U54" s="42" t="s">
        <v>125</v>
      </c>
      <c r="V54" s="46"/>
      <c r="W54" s="42" t="s">
        <v>125</v>
      </c>
      <c r="X54" s="42" t="s">
        <v>125</v>
      </c>
      <c r="Y54" s="47"/>
      <c r="Z54" s="42" t="s">
        <v>125</v>
      </c>
      <c r="AA54" s="42" t="s">
        <v>125</v>
      </c>
      <c r="AB54" s="46"/>
      <c r="AC54" s="42" t="s">
        <v>125</v>
      </c>
      <c r="AD54" s="42" t="s">
        <v>125</v>
      </c>
      <c r="AE54" s="47"/>
      <c r="AF54" s="42" t="s">
        <v>125</v>
      </c>
      <c r="AG54" s="42" t="s">
        <v>125</v>
      </c>
    </row>
    <row r="55" spans="1:33" s="6" customFormat="1" ht="43.5" customHeight="1">
      <c r="A55" s="36" t="s">
        <v>91</v>
      </c>
      <c r="B55" s="56" t="s">
        <v>92</v>
      </c>
      <c r="C55" s="1"/>
      <c r="D55" s="46"/>
      <c r="E55" s="42" t="s">
        <v>125</v>
      </c>
      <c r="F55" s="42" t="s">
        <v>125</v>
      </c>
      <c r="G55" s="47"/>
      <c r="H55" s="42" t="s">
        <v>125</v>
      </c>
      <c r="I55" s="42" t="s">
        <v>125</v>
      </c>
      <c r="J55" s="46">
        <v>4.21</v>
      </c>
      <c r="K55" s="42" t="s">
        <v>125</v>
      </c>
      <c r="L55" s="42" t="s">
        <v>125</v>
      </c>
      <c r="M55" s="47">
        <v>0.51</v>
      </c>
      <c r="N55" s="42" t="s">
        <v>125</v>
      </c>
      <c r="O55" s="42" t="s">
        <v>125</v>
      </c>
      <c r="P55" s="46"/>
      <c r="Q55" s="42" t="s">
        <v>125</v>
      </c>
      <c r="R55" s="42" t="s">
        <v>125</v>
      </c>
      <c r="S55" s="47"/>
      <c r="T55" s="42" t="s">
        <v>125</v>
      </c>
      <c r="U55" s="42" t="s">
        <v>125</v>
      </c>
      <c r="V55" s="46"/>
      <c r="W55" s="42" t="s">
        <v>125</v>
      </c>
      <c r="X55" s="42" t="s">
        <v>125</v>
      </c>
      <c r="Y55" s="47"/>
      <c r="Z55" s="42" t="s">
        <v>125</v>
      </c>
      <c r="AA55" s="42" t="s">
        <v>125</v>
      </c>
      <c r="AB55" s="46"/>
      <c r="AC55" s="42" t="s">
        <v>125</v>
      </c>
      <c r="AD55" s="42" t="s">
        <v>125</v>
      </c>
      <c r="AE55" s="47"/>
      <c r="AF55" s="42" t="s">
        <v>125</v>
      </c>
      <c r="AG55" s="42" t="s">
        <v>125</v>
      </c>
    </row>
    <row r="56" spans="1:33" s="6" customFormat="1" ht="43.5" customHeight="1">
      <c r="A56" s="36" t="s">
        <v>93</v>
      </c>
      <c r="B56" s="56" t="s">
        <v>94</v>
      </c>
      <c r="C56" s="1"/>
      <c r="D56" s="46"/>
      <c r="E56" s="42" t="s">
        <v>125</v>
      </c>
      <c r="F56" s="42" t="s">
        <v>125</v>
      </c>
      <c r="G56" s="47"/>
      <c r="H56" s="42" t="s">
        <v>125</v>
      </c>
      <c r="I56" s="42" t="s">
        <v>125</v>
      </c>
      <c r="J56" s="46">
        <v>3.4670000000000001</v>
      </c>
      <c r="K56" s="42" t="s">
        <v>125</v>
      </c>
      <c r="L56" s="42" t="s">
        <v>125</v>
      </c>
      <c r="M56" s="47">
        <v>0.42</v>
      </c>
      <c r="N56" s="42" t="s">
        <v>125</v>
      </c>
      <c r="O56" s="42" t="s">
        <v>125</v>
      </c>
      <c r="P56" s="46"/>
      <c r="Q56" s="42" t="s">
        <v>125</v>
      </c>
      <c r="R56" s="42" t="s">
        <v>125</v>
      </c>
      <c r="S56" s="47"/>
      <c r="T56" s="42" t="s">
        <v>125</v>
      </c>
      <c r="U56" s="42" t="s">
        <v>125</v>
      </c>
      <c r="V56" s="46"/>
      <c r="W56" s="42" t="s">
        <v>125</v>
      </c>
      <c r="X56" s="42" t="s">
        <v>125</v>
      </c>
      <c r="Y56" s="47"/>
      <c r="Z56" s="42" t="s">
        <v>125</v>
      </c>
      <c r="AA56" s="42" t="s">
        <v>125</v>
      </c>
      <c r="AB56" s="46"/>
      <c r="AC56" s="42" t="s">
        <v>125</v>
      </c>
      <c r="AD56" s="42" t="s">
        <v>125</v>
      </c>
      <c r="AE56" s="47"/>
      <c r="AF56" s="42" t="s">
        <v>125</v>
      </c>
      <c r="AG56" s="42" t="s">
        <v>125</v>
      </c>
    </row>
    <row r="57" spans="1:33" s="8" customFormat="1" ht="44.25" customHeight="1">
      <c r="A57" s="36" t="s">
        <v>95</v>
      </c>
      <c r="B57" s="56" t="s">
        <v>96</v>
      </c>
      <c r="C57" s="10"/>
      <c r="D57" s="46"/>
      <c r="E57" s="42" t="s">
        <v>125</v>
      </c>
      <c r="F57" s="42" t="s">
        <v>125</v>
      </c>
      <c r="G57" s="46"/>
      <c r="H57" s="42" t="s">
        <v>125</v>
      </c>
      <c r="I57" s="42" t="s">
        <v>125</v>
      </c>
      <c r="J57" s="46"/>
      <c r="K57" s="42" t="s">
        <v>125</v>
      </c>
      <c r="L57" s="42" t="s">
        <v>125</v>
      </c>
      <c r="M57" s="46"/>
      <c r="N57" s="42" t="s">
        <v>125</v>
      </c>
      <c r="O57" s="42" t="s">
        <v>125</v>
      </c>
      <c r="P57" s="46">
        <v>24.984000000000002</v>
      </c>
      <c r="Q57" s="42" t="s">
        <v>125</v>
      </c>
      <c r="R57" s="42" t="s">
        <v>125</v>
      </c>
      <c r="S57" s="46">
        <v>2.91</v>
      </c>
      <c r="T57" s="42" t="s">
        <v>125</v>
      </c>
      <c r="U57" s="42" t="s">
        <v>125</v>
      </c>
      <c r="V57" s="46"/>
      <c r="W57" s="42" t="s">
        <v>125</v>
      </c>
      <c r="X57" s="42" t="s">
        <v>125</v>
      </c>
      <c r="Y57" s="46"/>
      <c r="Z57" s="42" t="s">
        <v>125</v>
      </c>
      <c r="AA57" s="42" t="s">
        <v>125</v>
      </c>
      <c r="AB57" s="46"/>
      <c r="AC57" s="42" t="s">
        <v>125</v>
      </c>
      <c r="AD57" s="42" t="s">
        <v>125</v>
      </c>
      <c r="AE57" s="46"/>
      <c r="AF57" s="42" t="s">
        <v>125</v>
      </c>
      <c r="AG57" s="42" t="s">
        <v>125</v>
      </c>
    </row>
    <row r="58" spans="1:33" s="6" customFormat="1" ht="45" customHeight="1">
      <c r="A58" s="36" t="s">
        <v>97</v>
      </c>
      <c r="B58" s="56" t="s">
        <v>98</v>
      </c>
      <c r="C58" s="9"/>
      <c r="D58" s="46"/>
      <c r="E58" s="42" t="s">
        <v>125</v>
      </c>
      <c r="F58" s="42" t="s">
        <v>125</v>
      </c>
      <c r="G58" s="46"/>
      <c r="H58" s="42" t="s">
        <v>125</v>
      </c>
      <c r="I58" s="42" t="s">
        <v>125</v>
      </c>
      <c r="J58" s="46"/>
      <c r="K58" s="42" t="s">
        <v>125</v>
      </c>
      <c r="L58" s="42" t="s">
        <v>125</v>
      </c>
      <c r="M58" s="46"/>
      <c r="N58" s="42" t="s">
        <v>125</v>
      </c>
      <c r="O58" s="42" t="s">
        <v>125</v>
      </c>
      <c r="P58" s="46"/>
      <c r="Q58" s="42" t="s">
        <v>125</v>
      </c>
      <c r="R58" s="42" t="s">
        <v>125</v>
      </c>
      <c r="S58" s="46"/>
      <c r="T58" s="42" t="s">
        <v>125</v>
      </c>
      <c r="U58" s="42" t="s">
        <v>125</v>
      </c>
      <c r="V58" s="46">
        <v>18.483000000000001</v>
      </c>
      <c r="W58" s="42" t="s">
        <v>125</v>
      </c>
      <c r="X58" s="42" t="s">
        <v>125</v>
      </c>
      <c r="Y58" s="46">
        <v>2.0699999999999998</v>
      </c>
      <c r="Z58" s="42" t="s">
        <v>125</v>
      </c>
      <c r="AA58" s="42" t="s">
        <v>125</v>
      </c>
      <c r="AB58" s="46"/>
      <c r="AC58" s="42" t="s">
        <v>125</v>
      </c>
      <c r="AD58" s="42" t="s">
        <v>125</v>
      </c>
      <c r="AE58" s="46"/>
      <c r="AF58" s="42" t="s">
        <v>125</v>
      </c>
      <c r="AG58" s="42" t="s">
        <v>125</v>
      </c>
    </row>
    <row r="59" spans="1:33" s="6" customFormat="1" ht="43.5" customHeight="1">
      <c r="A59" s="36" t="s">
        <v>99</v>
      </c>
      <c r="B59" s="56" t="s">
        <v>132</v>
      </c>
      <c r="C59" s="2"/>
      <c r="D59" s="46"/>
      <c r="E59" s="42" t="s">
        <v>125</v>
      </c>
      <c r="F59" s="42" t="s">
        <v>125</v>
      </c>
      <c r="G59" s="47"/>
      <c r="H59" s="42" t="s">
        <v>125</v>
      </c>
      <c r="I59" s="42" t="s">
        <v>125</v>
      </c>
      <c r="J59" s="46"/>
      <c r="K59" s="42" t="s">
        <v>125</v>
      </c>
      <c r="L59" s="42" t="s">
        <v>125</v>
      </c>
      <c r="M59" s="47"/>
      <c r="N59" s="42" t="s">
        <v>125</v>
      </c>
      <c r="O59" s="42" t="s">
        <v>125</v>
      </c>
      <c r="P59" s="46"/>
      <c r="Q59" s="42" t="s">
        <v>125</v>
      </c>
      <c r="R59" s="42" t="s">
        <v>125</v>
      </c>
      <c r="S59" s="47"/>
      <c r="T59" s="42" t="s">
        <v>125</v>
      </c>
      <c r="U59" s="42" t="s">
        <v>125</v>
      </c>
      <c r="V59" s="46">
        <v>6.4290000000000003</v>
      </c>
      <c r="W59" s="42" t="s">
        <v>125</v>
      </c>
      <c r="X59" s="42" t="s">
        <v>125</v>
      </c>
      <c r="Y59" s="47">
        <v>0.72</v>
      </c>
      <c r="Z59" s="42" t="s">
        <v>125</v>
      </c>
      <c r="AA59" s="42" t="s">
        <v>125</v>
      </c>
      <c r="AB59" s="46"/>
      <c r="AC59" s="42" t="s">
        <v>125</v>
      </c>
      <c r="AD59" s="42" t="s">
        <v>125</v>
      </c>
      <c r="AE59" s="47"/>
      <c r="AF59" s="42" t="s">
        <v>125</v>
      </c>
      <c r="AG59" s="42" t="s">
        <v>125</v>
      </c>
    </row>
    <row r="60" spans="1:33" s="6" customFormat="1" ht="43.5" customHeight="1">
      <c r="A60" s="36" t="s">
        <v>100</v>
      </c>
      <c r="B60" s="56" t="s">
        <v>133</v>
      </c>
      <c r="C60" s="7"/>
      <c r="D60" s="46"/>
      <c r="E60" s="42" t="s">
        <v>125</v>
      </c>
      <c r="F60" s="42" t="s">
        <v>125</v>
      </c>
      <c r="G60" s="46"/>
      <c r="H60" s="42" t="s">
        <v>125</v>
      </c>
      <c r="I60" s="42" t="s">
        <v>125</v>
      </c>
      <c r="J60" s="46"/>
      <c r="K60" s="42" t="s">
        <v>125</v>
      </c>
      <c r="L60" s="42" t="s">
        <v>125</v>
      </c>
      <c r="M60" s="46"/>
      <c r="N60" s="42" t="s">
        <v>125</v>
      </c>
      <c r="O60" s="42" t="s">
        <v>125</v>
      </c>
      <c r="P60" s="46"/>
      <c r="Q60" s="42" t="s">
        <v>125</v>
      </c>
      <c r="R60" s="42" t="s">
        <v>125</v>
      </c>
      <c r="S60" s="46"/>
      <c r="T60" s="42" t="s">
        <v>125</v>
      </c>
      <c r="U60" s="42" t="s">
        <v>125</v>
      </c>
      <c r="V60" s="46"/>
      <c r="W60" s="42" t="s">
        <v>125</v>
      </c>
      <c r="X60" s="42" t="s">
        <v>125</v>
      </c>
      <c r="Y60" s="46"/>
      <c r="Z60" s="42" t="s">
        <v>125</v>
      </c>
      <c r="AA60" s="42" t="s">
        <v>125</v>
      </c>
      <c r="AB60" s="46">
        <v>24.98</v>
      </c>
      <c r="AC60" s="42" t="s">
        <v>125</v>
      </c>
      <c r="AD60" s="42" t="s">
        <v>125</v>
      </c>
      <c r="AE60" s="46">
        <v>2.69</v>
      </c>
      <c r="AF60" s="42" t="s">
        <v>125</v>
      </c>
      <c r="AG60" s="42" t="s">
        <v>125</v>
      </c>
    </row>
    <row r="61" spans="1:33" s="6" customFormat="1" ht="154.5" customHeight="1">
      <c r="A61" s="37" t="s">
        <v>44</v>
      </c>
      <c r="B61" s="57" t="s">
        <v>101</v>
      </c>
      <c r="C61" s="1"/>
      <c r="D61" s="48">
        <f>SUM(D62:D66)</f>
        <v>7.82</v>
      </c>
      <c r="E61" s="42" t="s">
        <v>125</v>
      </c>
      <c r="F61" s="42" t="s">
        <v>125</v>
      </c>
      <c r="G61" s="48">
        <f>SUM(G62:G66)</f>
        <v>1.0900000000000001</v>
      </c>
      <c r="H61" s="42" t="s">
        <v>125</v>
      </c>
      <c r="I61" s="42" t="s">
        <v>125</v>
      </c>
      <c r="J61" s="48">
        <f>SUM(J62:J66)</f>
        <v>7.8339999999999996</v>
      </c>
      <c r="K61" s="42" t="s">
        <v>125</v>
      </c>
      <c r="L61" s="42" t="s">
        <v>125</v>
      </c>
      <c r="M61" s="48">
        <f>SUM(M62:M66)</f>
        <v>1.05</v>
      </c>
      <c r="N61" s="42" t="s">
        <v>125</v>
      </c>
      <c r="O61" s="42" t="s">
        <v>125</v>
      </c>
      <c r="P61" s="48">
        <f>SUM(P62:P66)</f>
        <v>7.8369999999999997</v>
      </c>
      <c r="Q61" s="42" t="s">
        <v>125</v>
      </c>
      <c r="R61" s="42" t="s">
        <v>125</v>
      </c>
      <c r="S61" s="48">
        <f>SUM(S62:S66)</f>
        <v>1.01</v>
      </c>
      <c r="T61" s="42" t="s">
        <v>125</v>
      </c>
      <c r="U61" s="42" t="s">
        <v>125</v>
      </c>
      <c r="V61" s="48">
        <f>SUM(V62:V66)</f>
        <v>7.585</v>
      </c>
      <c r="W61" s="42" t="s">
        <v>125</v>
      </c>
      <c r="X61" s="42" t="s">
        <v>125</v>
      </c>
      <c r="Y61" s="48">
        <f>SUM(Y62:Y66)</f>
        <v>0.97</v>
      </c>
      <c r="Z61" s="42" t="s">
        <v>125</v>
      </c>
      <c r="AA61" s="42" t="s">
        <v>125</v>
      </c>
      <c r="AB61" s="48">
        <f>SUM(AB62:AB66)</f>
        <v>7.8049999999999997</v>
      </c>
      <c r="AC61" s="42" t="s">
        <v>125</v>
      </c>
      <c r="AD61" s="42" t="s">
        <v>125</v>
      </c>
      <c r="AE61" s="48">
        <f>SUM(AE62:AE66)</f>
        <v>0.93</v>
      </c>
      <c r="AF61" s="42" t="s">
        <v>125</v>
      </c>
      <c r="AG61" s="42" t="s">
        <v>125</v>
      </c>
    </row>
    <row r="62" spans="1:33" ht="70.5">
      <c r="A62" s="36" t="s">
        <v>102</v>
      </c>
      <c r="B62" s="56" t="s">
        <v>103</v>
      </c>
      <c r="D62" s="49">
        <v>7.82</v>
      </c>
      <c r="E62" s="42" t="s">
        <v>125</v>
      </c>
      <c r="F62" s="42" t="s">
        <v>125</v>
      </c>
      <c r="G62" s="49">
        <v>1.0900000000000001</v>
      </c>
      <c r="H62" s="42" t="s">
        <v>125</v>
      </c>
      <c r="I62" s="42" t="s">
        <v>125</v>
      </c>
      <c r="J62" s="49"/>
      <c r="K62" s="42" t="s">
        <v>125</v>
      </c>
      <c r="L62" s="42" t="s">
        <v>125</v>
      </c>
      <c r="M62" s="49"/>
      <c r="N62" s="42" t="s">
        <v>125</v>
      </c>
      <c r="O62" s="42" t="s">
        <v>125</v>
      </c>
      <c r="P62" s="49"/>
      <c r="Q62" s="42" t="s">
        <v>125</v>
      </c>
      <c r="R62" s="42" t="s">
        <v>125</v>
      </c>
      <c r="S62" s="49"/>
      <c r="T62" s="42" t="s">
        <v>125</v>
      </c>
      <c r="U62" s="42" t="s">
        <v>125</v>
      </c>
      <c r="V62" s="49"/>
      <c r="W62" s="42" t="s">
        <v>125</v>
      </c>
      <c r="X62" s="42" t="s">
        <v>125</v>
      </c>
      <c r="Y62" s="49"/>
      <c r="Z62" s="42" t="s">
        <v>125</v>
      </c>
      <c r="AA62" s="42" t="s">
        <v>125</v>
      </c>
      <c r="AB62" s="49"/>
      <c r="AC62" s="42" t="s">
        <v>125</v>
      </c>
      <c r="AD62" s="42" t="s">
        <v>125</v>
      </c>
      <c r="AE62" s="49"/>
      <c r="AF62" s="42" t="s">
        <v>125</v>
      </c>
      <c r="AG62" s="42" t="s">
        <v>125</v>
      </c>
    </row>
    <row r="63" spans="1:33" ht="40.5">
      <c r="A63" s="36" t="s">
        <v>104</v>
      </c>
      <c r="B63" s="56" t="s">
        <v>105</v>
      </c>
      <c r="D63" s="49"/>
      <c r="E63" s="42" t="s">
        <v>125</v>
      </c>
      <c r="F63" s="42" t="s">
        <v>125</v>
      </c>
      <c r="G63" s="49"/>
      <c r="H63" s="42" t="s">
        <v>125</v>
      </c>
      <c r="I63" s="42" t="s">
        <v>125</v>
      </c>
      <c r="J63" s="49">
        <v>7.8339999999999996</v>
      </c>
      <c r="K63" s="42" t="s">
        <v>125</v>
      </c>
      <c r="L63" s="42" t="s">
        <v>125</v>
      </c>
      <c r="M63" s="49">
        <v>1.05</v>
      </c>
      <c r="N63" s="42" t="s">
        <v>125</v>
      </c>
      <c r="O63" s="42" t="s">
        <v>125</v>
      </c>
      <c r="P63" s="49"/>
      <c r="Q63" s="42" t="s">
        <v>125</v>
      </c>
      <c r="R63" s="42" t="s">
        <v>125</v>
      </c>
      <c r="S63" s="49"/>
      <c r="T63" s="42" t="s">
        <v>125</v>
      </c>
      <c r="U63" s="42" t="s">
        <v>125</v>
      </c>
      <c r="V63" s="49"/>
      <c r="W63" s="42" t="s">
        <v>125</v>
      </c>
      <c r="X63" s="42" t="s">
        <v>125</v>
      </c>
      <c r="Y63" s="49"/>
      <c r="Z63" s="42" t="s">
        <v>125</v>
      </c>
      <c r="AA63" s="42" t="s">
        <v>125</v>
      </c>
      <c r="AB63" s="49"/>
      <c r="AC63" s="42" t="s">
        <v>125</v>
      </c>
      <c r="AD63" s="42" t="s">
        <v>125</v>
      </c>
      <c r="AE63" s="49"/>
      <c r="AF63" s="42" t="s">
        <v>125</v>
      </c>
      <c r="AG63" s="42" t="s">
        <v>125</v>
      </c>
    </row>
    <row r="64" spans="1:33" ht="40.5">
      <c r="A64" s="36" t="s">
        <v>106</v>
      </c>
      <c r="B64" s="56" t="s">
        <v>107</v>
      </c>
      <c r="D64" s="49"/>
      <c r="E64" s="42" t="s">
        <v>125</v>
      </c>
      <c r="F64" s="42" t="s">
        <v>125</v>
      </c>
      <c r="G64" s="49"/>
      <c r="H64" s="42" t="s">
        <v>125</v>
      </c>
      <c r="I64" s="42" t="s">
        <v>125</v>
      </c>
      <c r="J64" s="49"/>
      <c r="K64" s="42" t="s">
        <v>125</v>
      </c>
      <c r="L64" s="42" t="s">
        <v>125</v>
      </c>
      <c r="M64" s="49"/>
      <c r="N64" s="42" t="s">
        <v>125</v>
      </c>
      <c r="O64" s="42" t="s">
        <v>125</v>
      </c>
      <c r="P64" s="49">
        <v>7.8369999999999997</v>
      </c>
      <c r="Q64" s="42" t="s">
        <v>125</v>
      </c>
      <c r="R64" s="42" t="s">
        <v>125</v>
      </c>
      <c r="S64" s="49">
        <v>1.01</v>
      </c>
      <c r="T64" s="42" t="s">
        <v>125</v>
      </c>
      <c r="U64" s="42" t="s">
        <v>125</v>
      </c>
      <c r="V64" s="49"/>
      <c r="W64" s="42" t="s">
        <v>125</v>
      </c>
      <c r="X64" s="42" t="s">
        <v>125</v>
      </c>
      <c r="Y64" s="49"/>
      <c r="Z64" s="42" t="s">
        <v>125</v>
      </c>
      <c r="AA64" s="42" t="s">
        <v>125</v>
      </c>
      <c r="AB64" s="49"/>
      <c r="AC64" s="42" t="s">
        <v>125</v>
      </c>
      <c r="AD64" s="42" t="s">
        <v>125</v>
      </c>
      <c r="AE64" s="49"/>
      <c r="AF64" s="42" t="s">
        <v>125</v>
      </c>
      <c r="AG64" s="42" t="s">
        <v>125</v>
      </c>
    </row>
    <row r="65" spans="1:33" ht="76.5" customHeight="1">
      <c r="A65" s="36" t="s">
        <v>108</v>
      </c>
      <c r="B65" s="56" t="s">
        <v>109</v>
      </c>
      <c r="D65" s="49"/>
      <c r="E65" s="42" t="s">
        <v>125</v>
      </c>
      <c r="F65" s="42" t="s">
        <v>125</v>
      </c>
      <c r="G65" s="49"/>
      <c r="H65" s="42" t="s">
        <v>125</v>
      </c>
      <c r="I65" s="42" t="s">
        <v>125</v>
      </c>
      <c r="J65" s="49"/>
      <c r="K65" s="42" t="s">
        <v>125</v>
      </c>
      <c r="L65" s="42" t="s">
        <v>125</v>
      </c>
      <c r="M65" s="49"/>
      <c r="N65" s="42" t="s">
        <v>125</v>
      </c>
      <c r="O65" s="42" t="s">
        <v>125</v>
      </c>
      <c r="P65" s="49"/>
      <c r="Q65" s="42" t="s">
        <v>125</v>
      </c>
      <c r="R65" s="42" t="s">
        <v>125</v>
      </c>
      <c r="S65" s="49"/>
      <c r="T65" s="42" t="s">
        <v>125</v>
      </c>
      <c r="U65" s="42" t="s">
        <v>125</v>
      </c>
      <c r="V65" s="49">
        <v>7.585</v>
      </c>
      <c r="W65" s="42" t="s">
        <v>125</v>
      </c>
      <c r="X65" s="42" t="s">
        <v>125</v>
      </c>
      <c r="Y65" s="49">
        <v>0.97</v>
      </c>
      <c r="Z65" s="42" t="s">
        <v>125</v>
      </c>
      <c r="AA65" s="42" t="s">
        <v>125</v>
      </c>
      <c r="AB65" s="49"/>
      <c r="AC65" s="42" t="s">
        <v>125</v>
      </c>
      <c r="AD65" s="42" t="s">
        <v>125</v>
      </c>
      <c r="AE65" s="49"/>
      <c r="AF65" s="42" t="s">
        <v>125</v>
      </c>
      <c r="AG65" s="42" t="s">
        <v>125</v>
      </c>
    </row>
    <row r="66" spans="1:33" ht="76.5" customHeight="1">
      <c r="A66" s="36" t="s">
        <v>110</v>
      </c>
      <c r="B66" s="56" t="s">
        <v>138</v>
      </c>
      <c r="D66" s="49"/>
      <c r="E66" s="42" t="s">
        <v>125</v>
      </c>
      <c r="F66" s="42" t="s">
        <v>125</v>
      </c>
      <c r="G66" s="49"/>
      <c r="H66" s="42" t="s">
        <v>125</v>
      </c>
      <c r="I66" s="42" t="s">
        <v>125</v>
      </c>
      <c r="J66" s="49"/>
      <c r="K66" s="42" t="s">
        <v>125</v>
      </c>
      <c r="L66" s="42" t="s">
        <v>125</v>
      </c>
      <c r="M66" s="49"/>
      <c r="N66" s="42" t="s">
        <v>125</v>
      </c>
      <c r="O66" s="42" t="s">
        <v>125</v>
      </c>
      <c r="P66" s="49"/>
      <c r="Q66" s="42" t="s">
        <v>125</v>
      </c>
      <c r="R66" s="42" t="s">
        <v>125</v>
      </c>
      <c r="S66" s="49"/>
      <c r="T66" s="42" t="s">
        <v>125</v>
      </c>
      <c r="U66" s="42" t="s">
        <v>125</v>
      </c>
      <c r="V66" s="49"/>
      <c r="W66" s="42" t="s">
        <v>125</v>
      </c>
      <c r="X66" s="42" t="s">
        <v>125</v>
      </c>
      <c r="Y66" s="49"/>
      <c r="Z66" s="42" t="s">
        <v>125</v>
      </c>
      <c r="AA66" s="42" t="s">
        <v>125</v>
      </c>
      <c r="AB66" s="49">
        <v>7.8049999999999997</v>
      </c>
      <c r="AC66" s="42" t="s">
        <v>125</v>
      </c>
      <c r="AD66" s="42" t="s">
        <v>125</v>
      </c>
      <c r="AE66" s="49">
        <v>0.93</v>
      </c>
      <c r="AF66" s="42" t="s">
        <v>125</v>
      </c>
      <c r="AG66" s="42" t="s">
        <v>125</v>
      </c>
    </row>
    <row r="67" spans="1:33" ht="117.75" customHeight="1">
      <c r="A67" s="37" t="s">
        <v>45</v>
      </c>
      <c r="B67" s="57" t="s">
        <v>47</v>
      </c>
      <c r="D67" s="50">
        <f>SUM(D68:D75)</f>
        <v>10.667999999999999</v>
      </c>
      <c r="E67" s="42" t="s">
        <v>125</v>
      </c>
      <c r="F67" s="42" t="s">
        <v>125</v>
      </c>
      <c r="G67" s="50">
        <f>SUM(G68:G75)</f>
        <v>3.87</v>
      </c>
      <c r="H67" s="42" t="s">
        <v>125</v>
      </c>
      <c r="I67" s="42" t="s">
        <v>125</v>
      </c>
      <c r="J67" s="50">
        <f>SUM(J68:J75)</f>
        <v>10.33</v>
      </c>
      <c r="K67" s="42" t="s">
        <v>125</v>
      </c>
      <c r="L67" s="42" t="s">
        <v>125</v>
      </c>
      <c r="M67" s="50">
        <f>SUM(M68:M75)</f>
        <v>3.7199999999999998</v>
      </c>
      <c r="N67" s="42" t="s">
        <v>125</v>
      </c>
      <c r="O67" s="42" t="s">
        <v>125</v>
      </c>
      <c r="P67" s="50">
        <f>SUM(P68:P75)</f>
        <v>10.179</v>
      </c>
      <c r="Q67" s="42" t="s">
        <v>125</v>
      </c>
      <c r="R67" s="42" t="s">
        <v>125</v>
      </c>
      <c r="S67" s="50">
        <f>SUM(S68:S75)</f>
        <v>3.58</v>
      </c>
      <c r="T67" s="42" t="s">
        <v>125</v>
      </c>
      <c r="U67" s="42" t="s">
        <v>125</v>
      </c>
      <c r="V67" s="50">
        <f>SUM(V68:V75)</f>
        <v>10.172000000000001</v>
      </c>
      <c r="W67" s="42" t="s">
        <v>125</v>
      </c>
      <c r="X67" s="42" t="s">
        <v>125</v>
      </c>
      <c r="Y67" s="50">
        <f>SUM(Y68:Y75)</f>
        <v>3.44</v>
      </c>
      <c r="Z67" s="42" t="s">
        <v>125</v>
      </c>
      <c r="AA67" s="42" t="s">
        <v>125</v>
      </c>
      <c r="AB67" s="50">
        <f>SUM(AB68:AB75)</f>
        <v>10.18</v>
      </c>
      <c r="AC67" s="42" t="s">
        <v>125</v>
      </c>
      <c r="AD67" s="42" t="s">
        <v>125</v>
      </c>
      <c r="AE67" s="50">
        <f>SUM(AE68:AE75)</f>
        <v>3.31</v>
      </c>
      <c r="AF67" s="42" t="s">
        <v>125</v>
      </c>
      <c r="AG67" s="42" t="s">
        <v>125</v>
      </c>
    </row>
    <row r="68" spans="1:33" ht="40.5">
      <c r="A68" s="36" t="s">
        <v>111</v>
      </c>
      <c r="B68" s="58" t="s">
        <v>139</v>
      </c>
      <c r="D68" s="49">
        <v>2.3980000000000001</v>
      </c>
      <c r="E68" s="42" t="s">
        <v>125</v>
      </c>
      <c r="F68" s="42" t="s">
        <v>125</v>
      </c>
      <c r="G68" s="49">
        <v>0.87</v>
      </c>
      <c r="H68" s="42" t="s">
        <v>125</v>
      </c>
      <c r="I68" s="42" t="s">
        <v>125</v>
      </c>
      <c r="J68" s="49"/>
      <c r="K68" s="42" t="s">
        <v>125</v>
      </c>
      <c r="L68" s="42" t="s">
        <v>125</v>
      </c>
      <c r="M68" s="49"/>
      <c r="N68" s="42" t="s">
        <v>125</v>
      </c>
      <c r="O68" s="42" t="s">
        <v>125</v>
      </c>
      <c r="P68" s="49"/>
      <c r="Q68" s="42" t="s">
        <v>125</v>
      </c>
      <c r="R68" s="42" t="s">
        <v>125</v>
      </c>
      <c r="S68" s="49"/>
      <c r="T68" s="42" t="s">
        <v>125</v>
      </c>
      <c r="U68" s="42" t="s">
        <v>125</v>
      </c>
      <c r="V68" s="49"/>
      <c r="W68" s="42" t="s">
        <v>125</v>
      </c>
      <c r="X68" s="42" t="s">
        <v>125</v>
      </c>
      <c r="Y68" s="49"/>
      <c r="Z68" s="42" t="s">
        <v>125</v>
      </c>
      <c r="AA68" s="42" t="s">
        <v>125</v>
      </c>
      <c r="AB68" s="49"/>
      <c r="AC68" s="42" t="s">
        <v>125</v>
      </c>
      <c r="AD68" s="42" t="s">
        <v>125</v>
      </c>
      <c r="AE68" s="49"/>
      <c r="AF68" s="42" t="s">
        <v>125</v>
      </c>
      <c r="AG68" s="42" t="s">
        <v>125</v>
      </c>
    </row>
    <row r="69" spans="1:33" ht="40.5">
      <c r="A69" s="36" t="s">
        <v>112</v>
      </c>
      <c r="B69" s="58" t="s">
        <v>134</v>
      </c>
      <c r="D69" s="49">
        <v>3.3079999999999998</v>
      </c>
      <c r="E69" s="42" t="s">
        <v>125</v>
      </c>
      <c r="F69" s="42" t="s">
        <v>125</v>
      </c>
      <c r="G69" s="49">
        <v>1.2</v>
      </c>
      <c r="H69" s="42" t="s">
        <v>125</v>
      </c>
      <c r="I69" s="42" t="s">
        <v>125</v>
      </c>
      <c r="J69" s="49"/>
      <c r="K69" s="42" t="s">
        <v>125</v>
      </c>
      <c r="L69" s="42" t="s">
        <v>125</v>
      </c>
      <c r="M69" s="49"/>
      <c r="N69" s="42" t="s">
        <v>125</v>
      </c>
      <c r="O69" s="42" t="s">
        <v>125</v>
      </c>
      <c r="P69" s="49"/>
      <c r="Q69" s="42" t="s">
        <v>125</v>
      </c>
      <c r="R69" s="42" t="s">
        <v>125</v>
      </c>
      <c r="S69" s="49"/>
      <c r="T69" s="42" t="s">
        <v>125</v>
      </c>
      <c r="U69" s="42" t="s">
        <v>125</v>
      </c>
      <c r="V69" s="49"/>
      <c r="W69" s="42" t="s">
        <v>125</v>
      </c>
      <c r="X69" s="42" t="s">
        <v>125</v>
      </c>
      <c r="Y69" s="49"/>
      <c r="Z69" s="42" t="s">
        <v>125</v>
      </c>
      <c r="AA69" s="42" t="s">
        <v>125</v>
      </c>
      <c r="AB69" s="49"/>
      <c r="AC69" s="42" t="s">
        <v>125</v>
      </c>
      <c r="AD69" s="42" t="s">
        <v>125</v>
      </c>
      <c r="AE69" s="49"/>
      <c r="AF69" s="42" t="s">
        <v>125</v>
      </c>
      <c r="AG69" s="42" t="s">
        <v>125</v>
      </c>
    </row>
    <row r="70" spans="1:33" ht="40.5">
      <c r="A70" s="36" t="s">
        <v>113</v>
      </c>
      <c r="B70" s="58" t="s">
        <v>114</v>
      </c>
      <c r="D70" s="49">
        <v>4.9619999999999997</v>
      </c>
      <c r="E70" s="42" t="s">
        <v>125</v>
      </c>
      <c r="F70" s="42" t="s">
        <v>125</v>
      </c>
      <c r="G70" s="49">
        <v>1.8</v>
      </c>
      <c r="H70" s="42" t="s">
        <v>125</v>
      </c>
      <c r="I70" s="42" t="s">
        <v>125</v>
      </c>
      <c r="J70" s="49"/>
      <c r="K70" s="42" t="s">
        <v>125</v>
      </c>
      <c r="L70" s="42" t="s">
        <v>125</v>
      </c>
      <c r="M70" s="49"/>
      <c r="N70" s="42" t="s">
        <v>125</v>
      </c>
      <c r="O70" s="42" t="s">
        <v>125</v>
      </c>
      <c r="P70" s="49"/>
      <c r="Q70" s="42" t="s">
        <v>125</v>
      </c>
      <c r="R70" s="42" t="s">
        <v>125</v>
      </c>
      <c r="S70" s="49"/>
      <c r="T70" s="42" t="s">
        <v>125</v>
      </c>
      <c r="U70" s="42" t="s">
        <v>125</v>
      </c>
      <c r="V70" s="49"/>
      <c r="W70" s="42" t="s">
        <v>125</v>
      </c>
      <c r="X70" s="42" t="s">
        <v>125</v>
      </c>
      <c r="Y70" s="49"/>
      <c r="Z70" s="42" t="s">
        <v>125</v>
      </c>
      <c r="AA70" s="42" t="s">
        <v>125</v>
      </c>
      <c r="AB70" s="49"/>
      <c r="AC70" s="42" t="s">
        <v>125</v>
      </c>
      <c r="AD70" s="42" t="s">
        <v>125</v>
      </c>
      <c r="AE70" s="49"/>
      <c r="AF70" s="42" t="s">
        <v>125</v>
      </c>
      <c r="AG70" s="42" t="s">
        <v>125</v>
      </c>
    </row>
    <row r="71" spans="1:33" ht="40.5">
      <c r="A71" s="36" t="s">
        <v>115</v>
      </c>
      <c r="B71" s="58" t="s">
        <v>116</v>
      </c>
      <c r="D71" s="49"/>
      <c r="E71" s="42" t="s">
        <v>125</v>
      </c>
      <c r="F71" s="42" t="s">
        <v>125</v>
      </c>
      <c r="G71" s="49"/>
      <c r="H71" s="42" t="s">
        <v>125</v>
      </c>
      <c r="I71" s="42" t="s">
        <v>125</v>
      </c>
      <c r="J71" s="49">
        <v>3.44</v>
      </c>
      <c r="K71" s="42" t="s">
        <v>125</v>
      </c>
      <c r="L71" s="42" t="s">
        <v>125</v>
      </c>
      <c r="M71" s="49">
        <v>1.2</v>
      </c>
      <c r="N71" s="42" t="s">
        <v>125</v>
      </c>
      <c r="O71" s="42" t="s">
        <v>125</v>
      </c>
      <c r="P71" s="49"/>
      <c r="Q71" s="42" t="s">
        <v>125</v>
      </c>
      <c r="R71" s="42" t="s">
        <v>125</v>
      </c>
      <c r="S71" s="49"/>
      <c r="T71" s="42" t="s">
        <v>125</v>
      </c>
      <c r="U71" s="42" t="s">
        <v>125</v>
      </c>
      <c r="V71" s="49"/>
      <c r="W71" s="42" t="s">
        <v>125</v>
      </c>
      <c r="X71" s="42" t="s">
        <v>125</v>
      </c>
      <c r="Y71" s="49"/>
      <c r="Z71" s="42" t="s">
        <v>125</v>
      </c>
      <c r="AA71" s="42" t="s">
        <v>125</v>
      </c>
      <c r="AB71" s="49"/>
      <c r="AC71" s="42" t="s">
        <v>125</v>
      </c>
      <c r="AD71" s="42" t="s">
        <v>125</v>
      </c>
      <c r="AE71" s="49"/>
      <c r="AF71" s="42" t="s">
        <v>125</v>
      </c>
      <c r="AG71" s="42" t="s">
        <v>125</v>
      </c>
    </row>
    <row r="72" spans="1:33" ht="40.5">
      <c r="A72" s="36" t="s">
        <v>117</v>
      </c>
      <c r="B72" s="58" t="s">
        <v>118</v>
      </c>
      <c r="D72" s="49"/>
      <c r="E72" s="42" t="s">
        <v>125</v>
      </c>
      <c r="F72" s="42" t="s">
        <v>125</v>
      </c>
      <c r="G72" s="49"/>
      <c r="H72" s="42" t="s">
        <v>125</v>
      </c>
      <c r="I72" s="42" t="s">
        <v>125</v>
      </c>
      <c r="J72" s="49">
        <v>6.89</v>
      </c>
      <c r="K72" s="42" t="s">
        <v>125</v>
      </c>
      <c r="L72" s="42" t="s">
        <v>125</v>
      </c>
      <c r="M72" s="49">
        <v>2.52</v>
      </c>
      <c r="N72" s="42" t="s">
        <v>125</v>
      </c>
      <c r="O72" s="42" t="s">
        <v>125</v>
      </c>
      <c r="P72" s="49"/>
      <c r="Q72" s="42" t="s">
        <v>125</v>
      </c>
      <c r="R72" s="42" t="s">
        <v>125</v>
      </c>
      <c r="S72" s="49"/>
      <c r="T72" s="42" t="s">
        <v>125</v>
      </c>
      <c r="U72" s="42" t="s">
        <v>125</v>
      </c>
      <c r="V72" s="49"/>
      <c r="W72" s="42" t="s">
        <v>125</v>
      </c>
      <c r="X72" s="42" t="s">
        <v>125</v>
      </c>
      <c r="Y72" s="49"/>
      <c r="Z72" s="42" t="s">
        <v>125</v>
      </c>
      <c r="AA72" s="42" t="s">
        <v>125</v>
      </c>
      <c r="AB72" s="49"/>
      <c r="AC72" s="42" t="s">
        <v>125</v>
      </c>
      <c r="AD72" s="42" t="s">
        <v>125</v>
      </c>
      <c r="AE72" s="49"/>
      <c r="AF72" s="42" t="s">
        <v>125</v>
      </c>
      <c r="AG72" s="42" t="s">
        <v>125</v>
      </c>
    </row>
    <row r="73" spans="1:33" ht="40.5">
      <c r="A73" s="36" t="s">
        <v>119</v>
      </c>
      <c r="B73" s="58" t="s">
        <v>120</v>
      </c>
      <c r="D73" s="49"/>
      <c r="E73" s="42" t="s">
        <v>125</v>
      </c>
      <c r="F73" s="42" t="s">
        <v>125</v>
      </c>
      <c r="G73" s="49"/>
      <c r="H73" s="42" t="s">
        <v>125</v>
      </c>
      <c r="I73" s="42" t="s">
        <v>125</v>
      </c>
      <c r="J73" s="49"/>
      <c r="K73" s="42" t="s">
        <v>125</v>
      </c>
      <c r="L73" s="42" t="s">
        <v>125</v>
      </c>
      <c r="M73" s="49"/>
      <c r="N73" s="42" t="s">
        <v>125</v>
      </c>
      <c r="O73" s="42" t="s">
        <v>125</v>
      </c>
      <c r="P73" s="49">
        <v>10.179</v>
      </c>
      <c r="Q73" s="42" t="s">
        <v>125</v>
      </c>
      <c r="R73" s="42" t="s">
        <v>125</v>
      </c>
      <c r="S73" s="49">
        <v>3.58</v>
      </c>
      <c r="T73" s="42" t="s">
        <v>125</v>
      </c>
      <c r="U73" s="42" t="s">
        <v>125</v>
      </c>
      <c r="V73" s="49"/>
      <c r="W73" s="42" t="s">
        <v>125</v>
      </c>
      <c r="X73" s="42" t="s">
        <v>125</v>
      </c>
      <c r="Y73" s="49"/>
      <c r="Z73" s="42" t="s">
        <v>125</v>
      </c>
      <c r="AA73" s="42" t="s">
        <v>125</v>
      </c>
      <c r="AB73" s="49"/>
      <c r="AC73" s="42" t="s">
        <v>125</v>
      </c>
      <c r="AD73" s="42" t="s">
        <v>125</v>
      </c>
      <c r="AE73" s="49"/>
      <c r="AF73" s="42" t="s">
        <v>125</v>
      </c>
      <c r="AG73" s="42" t="s">
        <v>125</v>
      </c>
    </row>
    <row r="74" spans="1:33" ht="40.5">
      <c r="A74" s="36" t="s">
        <v>121</v>
      </c>
      <c r="B74" s="58" t="s">
        <v>122</v>
      </c>
      <c r="D74" s="49"/>
      <c r="E74" s="42" t="s">
        <v>125</v>
      </c>
      <c r="F74" s="42" t="s">
        <v>125</v>
      </c>
      <c r="G74" s="49"/>
      <c r="H74" s="42" t="s">
        <v>125</v>
      </c>
      <c r="I74" s="42" t="s">
        <v>125</v>
      </c>
      <c r="J74" s="49"/>
      <c r="K74" s="42" t="s">
        <v>125</v>
      </c>
      <c r="L74" s="42" t="s">
        <v>125</v>
      </c>
      <c r="M74" s="49"/>
      <c r="N74" s="42" t="s">
        <v>125</v>
      </c>
      <c r="O74" s="42" t="s">
        <v>125</v>
      </c>
      <c r="P74" s="49"/>
      <c r="Q74" s="42" t="s">
        <v>125</v>
      </c>
      <c r="R74" s="42" t="s">
        <v>125</v>
      </c>
      <c r="S74" s="49"/>
      <c r="T74" s="42" t="s">
        <v>125</v>
      </c>
      <c r="U74" s="42" t="s">
        <v>125</v>
      </c>
      <c r="V74" s="49">
        <v>5.0860000000000003</v>
      </c>
      <c r="W74" s="42" t="s">
        <v>125</v>
      </c>
      <c r="X74" s="42" t="s">
        <v>125</v>
      </c>
      <c r="Y74" s="49">
        <v>1.72</v>
      </c>
      <c r="Z74" s="42" t="s">
        <v>125</v>
      </c>
      <c r="AA74" s="42" t="s">
        <v>125</v>
      </c>
      <c r="AB74" s="49">
        <v>5.09</v>
      </c>
      <c r="AC74" s="42" t="s">
        <v>125</v>
      </c>
      <c r="AD74" s="42" t="s">
        <v>125</v>
      </c>
      <c r="AE74" s="49">
        <v>1.655</v>
      </c>
      <c r="AF74" s="42" t="s">
        <v>125</v>
      </c>
      <c r="AG74" s="42" t="s">
        <v>125</v>
      </c>
    </row>
    <row r="75" spans="1:33" ht="40.5">
      <c r="A75" s="36" t="s">
        <v>123</v>
      </c>
      <c r="B75" s="58" t="s">
        <v>124</v>
      </c>
      <c r="D75" s="49"/>
      <c r="E75" s="42" t="s">
        <v>125</v>
      </c>
      <c r="F75" s="42" t="s">
        <v>125</v>
      </c>
      <c r="G75" s="49"/>
      <c r="H75" s="42" t="s">
        <v>125</v>
      </c>
      <c r="I75" s="42" t="s">
        <v>125</v>
      </c>
      <c r="J75" s="49"/>
      <c r="K75" s="42" t="s">
        <v>125</v>
      </c>
      <c r="L75" s="42" t="s">
        <v>125</v>
      </c>
      <c r="M75" s="49"/>
      <c r="N75" s="42" t="s">
        <v>125</v>
      </c>
      <c r="O75" s="42" t="s">
        <v>125</v>
      </c>
      <c r="P75" s="49"/>
      <c r="Q75" s="42" t="s">
        <v>125</v>
      </c>
      <c r="R75" s="42" t="s">
        <v>125</v>
      </c>
      <c r="S75" s="49"/>
      <c r="T75" s="42" t="s">
        <v>125</v>
      </c>
      <c r="U75" s="42" t="s">
        <v>125</v>
      </c>
      <c r="V75" s="49">
        <v>5.0860000000000003</v>
      </c>
      <c r="W75" s="42" t="s">
        <v>125</v>
      </c>
      <c r="X75" s="42" t="s">
        <v>125</v>
      </c>
      <c r="Y75" s="49">
        <v>1.72</v>
      </c>
      <c r="Z75" s="42" t="s">
        <v>125</v>
      </c>
      <c r="AA75" s="42" t="s">
        <v>125</v>
      </c>
      <c r="AB75" s="49">
        <v>5.09</v>
      </c>
      <c r="AC75" s="42" t="s">
        <v>125</v>
      </c>
      <c r="AD75" s="42" t="s">
        <v>125</v>
      </c>
      <c r="AE75" s="49">
        <v>1.655</v>
      </c>
      <c r="AF75" s="42" t="s">
        <v>125</v>
      </c>
      <c r="AG75" s="42" t="s">
        <v>125</v>
      </c>
    </row>
    <row r="76" spans="1:33" ht="165.75" customHeight="1">
      <c r="A76" s="37" t="s">
        <v>46</v>
      </c>
      <c r="B76" s="59" t="s">
        <v>140</v>
      </c>
      <c r="D76" s="50">
        <f>D77</f>
        <v>36.720999999999997</v>
      </c>
      <c r="E76" s="42" t="s">
        <v>125</v>
      </c>
      <c r="F76" s="42" t="s">
        <v>125</v>
      </c>
      <c r="G76" s="42" t="s">
        <v>125</v>
      </c>
      <c r="H76" s="42" t="s">
        <v>125</v>
      </c>
      <c r="I76" s="42" t="s">
        <v>125</v>
      </c>
      <c r="J76" s="50">
        <f>J77</f>
        <v>15.79</v>
      </c>
      <c r="K76" s="42" t="s">
        <v>125</v>
      </c>
      <c r="L76" s="42" t="s">
        <v>125</v>
      </c>
      <c r="M76" s="42" t="s">
        <v>125</v>
      </c>
      <c r="N76" s="42" t="s">
        <v>125</v>
      </c>
      <c r="O76" s="42" t="s">
        <v>125</v>
      </c>
      <c r="P76" s="50">
        <f>P77</f>
        <v>31.5</v>
      </c>
      <c r="Q76" s="42" t="s">
        <v>125</v>
      </c>
      <c r="R76" s="42" t="s">
        <v>125</v>
      </c>
      <c r="S76" s="42" t="s">
        <v>125</v>
      </c>
      <c r="T76" s="42" t="s">
        <v>125</v>
      </c>
      <c r="U76" s="42" t="s">
        <v>125</v>
      </c>
      <c r="V76" s="50">
        <f>V77</f>
        <v>21.172000000000001</v>
      </c>
      <c r="W76" s="42" t="s">
        <v>125</v>
      </c>
      <c r="X76" s="42" t="s">
        <v>125</v>
      </c>
      <c r="Y76" s="42" t="s">
        <v>125</v>
      </c>
      <c r="Z76" s="42" t="s">
        <v>125</v>
      </c>
      <c r="AA76" s="42" t="s">
        <v>125</v>
      </c>
      <c r="AB76" s="50">
        <f>AB77</f>
        <v>24.012</v>
      </c>
      <c r="AC76" s="42" t="s">
        <v>125</v>
      </c>
      <c r="AD76" s="42" t="s">
        <v>125</v>
      </c>
      <c r="AE76" s="42" t="s">
        <v>125</v>
      </c>
      <c r="AF76" s="42" t="s">
        <v>125</v>
      </c>
      <c r="AG76" s="42" t="s">
        <v>125</v>
      </c>
    </row>
    <row r="77" spans="1:33" ht="40.5">
      <c r="A77" s="36" t="s">
        <v>48</v>
      </c>
      <c r="B77" s="60" t="s">
        <v>141</v>
      </c>
      <c r="D77" s="49">
        <v>36.720999999999997</v>
      </c>
      <c r="E77" s="42" t="s">
        <v>125</v>
      </c>
      <c r="F77" s="42" t="s">
        <v>125</v>
      </c>
      <c r="G77" s="42" t="s">
        <v>125</v>
      </c>
      <c r="H77" s="42" t="s">
        <v>125</v>
      </c>
      <c r="I77" s="42" t="s">
        <v>125</v>
      </c>
      <c r="J77" s="49">
        <v>15.79</v>
      </c>
      <c r="K77" s="42" t="s">
        <v>125</v>
      </c>
      <c r="L77" s="42" t="s">
        <v>125</v>
      </c>
      <c r="M77" s="42" t="s">
        <v>125</v>
      </c>
      <c r="N77" s="42" t="s">
        <v>125</v>
      </c>
      <c r="O77" s="42" t="s">
        <v>125</v>
      </c>
      <c r="P77" s="49">
        <v>31.5</v>
      </c>
      <c r="Q77" s="42" t="s">
        <v>125</v>
      </c>
      <c r="R77" s="42" t="s">
        <v>125</v>
      </c>
      <c r="S77" s="42" t="s">
        <v>125</v>
      </c>
      <c r="T77" s="42" t="s">
        <v>125</v>
      </c>
      <c r="U77" s="42" t="s">
        <v>125</v>
      </c>
      <c r="V77" s="49">
        <v>21.172000000000001</v>
      </c>
      <c r="W77" s="42" t="s">
        <v>125</v>
      </c>
      <c r="X77" s="42" t="s">
        <v>125</v>
      </c>
      <c r="Y77" s="42" t="s">
        <v>125</v>
      </c>
      <c r="Z77" s="42" t="s">
        <v>125</v>
      </c>
      <c r="AA77" s="42" t="s">
        <v>125</v>
      </c>
      <c r="AB77" s="49">
        <v>24.012</v>
      </c>
      <c r="AC77" s="42" t="s">
        <v>125</v>
      </c>
      <c r="AD77" s="42" t="s">
        <v>125</v>
      </c>
      <c r="AE77" s="42" t="s">
        <v>125</v>
      </c>
      <c r="AF77" s="42" t="s">
        <v>125</v>
      </c>
      <c r="AG77" s="42" t="s">
        <v>125</v>
      </c>
    </row>
    <row r="78" spans="1:33" ht="40.5">
      <c r="A78" s="34" t="s">
        <v>49</v>
      </c>
      <c r="B78" s="52" t="s">
        <v>50</v>
      </c>
      <c r="D78" s="50">
        <f>D79</f>
        <v>10.7</v>
      </c>
      <c r="E78" s="42" t="s">
        <v>125</v>
      </c>
      <c r="F78" s="42" t="s">
        <v>125</v>
      </c>
      <c r="G78" s="42" t="s">
        <v>125</v>
      </c>
      <c r="H78" s="42" t="s">
        <v>125</v>
      </c>
      <c r="I78" s="42" t="s">
        <v>125</v>
      </c>
      <c r="J78" s="50">
        <f>J79</f>
        <v>22.596</v>
      </c>
      <c r="K78" s="42" t="s">
        <v>125</v>
      </c>
      <c r="L78" s="42" t="s">
        <v>125</v>
      </c>
      <c r="M78" s="42" t="s">
        <v>125</v>
      </c>
      <c r="N78" s="42" t="s">
        <v>125</v>
      </c>
      <c r="O78" s="42" t="s">
        <v>125</v>
      </c>
      <c r="P78" s="50">
        <f>P79</f>
        <v>12.16</v>
      </c>
      <c r="Q78" s="42" t="s">
        <v>125</v>
      </c>
      <c r="R78" s="42" t="s">
        <v>125</v>
      </c>
      <c r="S78" s="42" t="s">
        <v>125</v>
      </c>
      <c r="T78" s="42" t="s">
        <v>125</v>
      </c>
      <c r="U78" s="42" t="s">
        <v>125</v>
      </c>
      <c r="V78" s="50">
        <f>V79</f>
        <v>19.645</v>
      </c>
      <c r="W78" s="42" t="s">
        <v>125</v>
      </c>
      <c r="X78" s="42" t="s">
        <v>125</v>
      </c>
      <c r="Y78" s="42" t="s">
        <v>125</v>
      </c>
      <c r="Z78" s="42" t="s">
        <v>125</v>
      </c>
      <c r="AA78" s="42" t="s">
        <v>125</v>
      </c>
      <c r="AB78" s="50">
        <f>AB79</f>
        <v>15.455</v>
      </c>
      <c r="AC78" s="42" t="s">
        <v>125</v>
      </c>
      <c r="AD78" s="42" t="s">
        <v>125</v>
      </c>
      <c r="AE78" s="42" t="s">
        <v>125</v>
      </c>
      <c r="AF78" s="42" t="s">
        <v>125</v>
      </c>
      <c r="AG78" s="42" t="s">
        <v>125</v>
      </c>
    </row>
    <row r="79" spans="1:33" ht="105.75">
      <c r="A79" s="36" t="s">
        <v>51</v>
      </c>
      <c r="B79" s="61" t="s">
        <v>142</v>
      </c>
      <c r="D79" s="49">
        <v>10.7</v>
      </c>
      <c r="E79" s="42" t="s">
        <v>125</v>
      </c>
      <c r="F79" s="42" t="s">
        <v>125</v>
      </c>
      <c r="G79" s="42" t="s">
        <v>125</v>
      </c>
      <c r="H79" s="42" t="s">
        <v>125</v>
      </c>
      <c r="I79" s="42" t="s">
        <v>125</v>
      </c>
      <c r="J79" s="49">
        <v>22.596</v>
      </c>
      <c r="K79" s="42" t="s">
        <v>125</v>
      </c>
      <c r="L79" s="42" t="s">
        <v>125</v>
      </c>
      <c r="M79" s="42" t="s">
        <v>125</v>
      </c>
      <c r="N79" s="42" t="s">
        <v>125</v>
      </c>
      <c r="O79" s="42" t="s">
        <v>125</v>
      </c>
      <c r="P79" s="49">
        <v>12.16</v>
      </c>
      <c r="Q79" s="42" t="s">
        <v>125</v>
      </c>
      <c r="R79" s="42" t="s">
        <v>125</v>
      </c>
      <c r="S79" s="42" t="s">
        <v>125</v>
      </c>
      <c r="T79" s="42" t="s">
        <v>125</v>
      </c>
      <c r="U79" s="42" t="s">
        <v>125</v>
      </c>
      <c r="V79" s="49">
        <v>19.645</v>
      </c>
      <c r="W79" s="42" t="s">
        <v>125</v>
      </c>
      <c r="X79" s="42" t="s">
        <v>125</v>
      </c>
      <c r="Y79" s="42" t="s">
        <v>125</v>
      </c>
      <c r="Z79" s="42" t="s">
        <v>125</v>
      </c>
      <c r="AA79" s="42" t="s">
        <v>125</v>
      </c>
      <c r="AB79" s="49">
        <v>15.455</v>
      </c>
      <c r="AC79" s="42" t="s">
        <v>125</v>
      </c>
      <c r="AD79" s="42" t="s">
        <v>125</v>
      </c>
      <c r="AE79" s="42" t="s">
        <v>125</v>
      </c>
      <c r="AF79" s="42" t="s">
        <v>125</v>
      </c>
      <c r="AG79" s="42" t="s">
        <v>125</v>
      </c>
    </row>
  </sheetData>
  <protectedRanges>
    <protectedRange sqref="D59 G59" name="Диапазон13_1"/>
    <protectedRange sqref="D42:E47 G48:G50 D48:D51" name="Диапазон7_1"/>
    <protectedRange sqref="D36:E39 E34:E35" name="Диапазон4_1"/>
    <protectedRange sqref="D52:D56 G52:G56" name="Диапазон10_1"/>
    <protectedRange sqref="D61 G61" name="Диапазон14_1"/>
    <protectedRange sqref="J59 M59" name="Диапазон13_2"/>
    <protectedRange sqref="J42:K47 J48:J50 M48:M50" name="Диапазон7_2"/>
    <protectedRange sqref="J30:K30" name="Диапазон1_2"/>
    <protectedRange sqref="J34:K39" name="Диапазон4_2"/>
    <protectedRange sqref="M52:M56 J52:J56" name="Диапазон10_2"/>
    <protectedRange sqref="J61 M61" name="Диапазон14_2"/>
    <protectedRange sqref="P59 S59" name="Диапазон13_3"/>
    <protectedRange sqref="P42:Q47 P48:P50 S48:S50" name="Диапазон7_3"/>
    <protectedRange sqref="P30:Q30" name="Диапазон1_3"/>
    <protectedRange sqref="P34:Q39 P40:P41" name="Диапазон4_3"/>
    <protectedRange sqref="P52:P56 S52:S56" name="Диапазон10_3"/>
    <protectedRange sqref="P61 S61" name="Диапазон14_3"/>
    <protectedRange sqref="V59 Y59" name="Диапазон13_4"/>
    <protectedRange sqref="V48:V50 Y48:Y50 V42:W47" name="Диапазон7_4"/>
    <protectedRange sqref="V30:W30" name="Диапазон1_4"/>
    <protectedRange sqref="V34:W39" name="Диапазон4_4"/>
    <protectedRange sqref="V52:V56 Y52:Y56" name="Диапазон10_4"/>
    <protectedRange sqref="V61 Y61" name="Диапазон14_4"/>
    <protectedRange sqref="AB59 AE59" name="Диапазон13_5"/>
    <protectedRange sqref="AB48:AB50 AE48:AE50 AB42:AC47" name="Диапазон7_5"/>
    <protectedRange sqref="AB30:AC30" name="Диапазон1_5"/>
    <protectedRange sqref="AB34:AC39" name="Диапазон4_5"/>
    <protectedRange sqref="AB52:AB56 AE52:AE56" name="Диапазон10_5"/>
    <protectedRange sqref="AB61 AE61" name="Диапазон14_5"/>
    <protectedRange sqref="D28:E29 G28:G29" name="Диапазон1_6"/>
    <protectedRange sqref="J28:K29 M28:M29" name="Диапазон1_7"/>
    <protectedRange sqref="P28:Q29 S28:S29" name="Диапазон1_8"/>
    <protectedRange sqref="V28:W29 Y28:Y29" name="Диапазон1_9"/>
    <protectedRange sqref="AB28:AC29 AE28:AE29" name="Диапазон1_10"/>
  </protectedRanges>
  <mergeCells count="23">
    <mergeCell ref="AA4:AG4"/>
    <mergeCell ref="A15:AG15"/>
    <mergeCell ref="A16:A19"/>
    <mergeCell ref="B16:B19"/>
    <mergeCell ref="C16:C19"/>
    <mergeCell ref="P18:U18"/>
    <mergeCell ref="D18:I18"/>
    <mergeCell ref="D16:AG16"/>
    <mergeCell ref="D17:I17"/>
    <mergeCell ref="J17:O17"/>
    <mergeCell ref="V17:AA17"/>
    <mergeCell ref="AB17:AG17"/>
    <mergeCell ref="V18:AA18"/>
    <mergeCell ref="P17:U17"/>
    <mergeCell ref="J18:O18"/>
    <mergeCell ref="AB18:AG18"/>
    <mergeCell ref="A14:AG14"/>
    <mergeCell ref="D6:W6"/>
    <mergeCell ref="A5:AG5"/>
    <mergeCell ref="A7:AG7"/>
    <mergeCell ref="A8:AG8"/>
    <mergeCell ref="A10:AG10"/>
    <mergeCell ref="A13:AG13"/>
  </mergeCells>
  <pageMargins left="1.299212598425197" right="0.70866141732283472" top="0.35433070866141736" bottom="0.35433070866141736" header="0.31496062992125984" footer="0.31496062992125984"/>
  <pageSetup paperSize="8" scale="16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2024-04-25T06:33:29Z</cp:lastPrinted>
  <dcterms:created xsi:type="dcterms:W3CDTF">2009-07-27T10:10:26Z</dcterms:created>
  <dcterms:modified xsi:type="dcterms:W3CDTF">2024-04-25T06:33:32Z</dcterms:modified>
</cp:coreProperties>
</file>